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9155" windowHeight="11820" firstSheet="6" activeTab="11"/>
  </bookViews>
  <sheets>
    <sheet name="Избирательные вопросы математик" sheetId="14" r:id="rId1"/>
    <sheet name="МАТ 11" sheetId="13" r:id="rId2"/>
    <sheet name="МАТ 10" sheetId="12" r:id="rId3"/>
    <sheet name="Для учения и развлечения" sheetId="11" r:id="rId4"/>
    <sheet name="Русское слово" sheetId="10" r:id="rId5"/>
    <sheet name="Решение Физ задач" sheetId="9" r:id="rId6"/>
    <sheet name="Практикум по решению задач мат" sheetId="8" r:id="rId7"/>
    <sheet name="Подготовка" sheetId="7" r:id="rId8"/>
    <sheet name="ЗМ 2 класс " sheetId="6" r:id="rId9"/>
    <sheet name="ЗМ 1 класс" sheetId="5" r:id="rId10"/>
    <sheet name="ЗР 1 класс" sheetId="4" r:id="rId11"/>
    <sheet name="Лист2" sheetId="16" r:id="rId12"/>
    <sheet name="Карате" sheetId="1" r:id="rId13"/>
    <sheet name="Лист1" sheetId="15" r:id="rId14"/>
  </sheets>
  <calcPr calcId="145621"/>
</workbook>
</file>

<file path=xl/calcChain.xml><?xml version="1.0" encoding="utf-8"?>
<calcChain xmlns="http://schemas.openxmlformats.org/spreadsheetml/2006/main">
  <c r="C15" i="16" l="1"/>
  <c r="C11" i="16" s="1"/>
  <c r="C12" i="16" s="1"/>
  <c r="C13" i="16" s="1"/>
  <c r="C14" i="16" l="1"/>
  <c r="C15" i="14"/>
  <c r="C14" i="14" s="1"/>
  <c r="C15" i="13"/>
  <c r="C11" i="13" s="1"/>
  <c r="C12" i="13" s="1"/>
  <c r="C13" i="13" s="1"/>
  <c r="C14" i="13"/>
  <c r="C15" i="12"/>
  <c r="C14" i="12" s="1"/>
  <c r="C15" i="9"/>
  <c r="C11" i="9" s="1"/>
  <c r="C15" i="10"/>
  <c r="C11" i="10" s="1"/>
  <c r="C15" i="11"/>
  <c r="C14" i="11" s="1"/>
  <c r="C11" i="11"/>
  <c r="C12" i="11" s="1"/>
  <c r="C13" i="11" s="1"/>
  <c r="C15" i="8"/>
  <c r="C11" i="8" s="1"/>
  <c r="C12" i="8" s="1"/>
  <c r="C13" i="8" s="1"/>
  <c r="C15" i="7"/>
  <c r="C11" i="7" s="1"/>
  <c r="C15" i="6"/>
  <c r="C14" i="6"/>
  <c r="C11" i="6"/>
  <c r="C12" i="6" s="1"/>
  <c r="C13" i="6" s="1"/>
  <c r="C15" i="5"/>
  <c r="C14" i="5" s="1"/>
  <c r="C15" i="4"/>
  <c r="C14" i="4" s="1"/>
  <c r="C15" i="1"/>
  <c r="C11" i="1" s="1"/>
  <c r="C11" i="5" l="1"/>
  <c r="C12" i="5" s="1"/>
  <c r="C13" i="5" s="1"/>
  <c r="C14" i="8"/>
  <c r="C11" i="12"/>
  <c r="C12" i="12" s="1"/>
  <c r="C13" i="12" s="1"/>
  <c r="C11" i="14"/>
  <c r="C12" i="14" s="1"/>
  <c r="C13" i="14" s="1"/>
  <c r="C14" i="10"/>
  <c r="C12" i="9"/>
  <c r="C13" i="9" s="1"/>
  <c r="C14" i="9"/>
  <c r="C12" i="10"/>
  <c r="C13" i="10" s="1"/>
  <c r="C12" i="7"/>
  <c r="C13" i="7" s="1"/>
  <c r="C14" i="7"/>
  <c r="C11" i="4"/>
  <c r="C12" i="4" s="1"/>
  <c r="C13" i="4" s="1"/>
  <c r="C14" i="1"/>
  <c r="C12" i="1"/>
  <c r="C13" i="1" l="1"/>
</calcChain>
</file>

<file path=xl/sharedStrings.xml><?xml version="1.0" encoding="utf-8"?>
<sst xmlns="http://schemas.openxmlformats.org/spreadsheetml/2006/main" count="273" uniqueCount="35">
  <si>
    <t>Расчет</t>
  </si>
  <si>
    <t>стоимости 1 часа на предоставление платных образовательных услуг</t>
  </si>
  <si>
    <t>МОАУ «СОШ №        »</t>
  </si>
  <si>
    <t>на 2022-2023 учебный год</t>
  </si>
  <si>
    <t>Расходы на предоставление платных услуг</t>
  </si>
  <si>
    <t>Наименование статей расхода</t>
  </si>
  <si>
    <t>КОСГУ</t>
  </si>
  <si>
    <t>Сумма расходов в месяц (руб.)</t>
  </si>
  <si>
    <t>Заработная плата</t>
  </si>
  <si>
    <t>Начисление на заработную плату</t>
  </si>
  <si>
    <t>Итого прямые расходы</t>
  </si>
  <si>
    <t xml:space="preserve">Материально-техническое развитие учреждения </t>
  </si>
  <si>
    <t>Всего расходов</t>
  </si>
  <si>
    <t>Кол-во человек</t>
  </si>
  <si>
    <t>Кол-во часов в месяц</t>
  </si>
  <si>
    <t xml:space="preserve">Стоимость 1 учебного часа (руб.) </t>
  </si>
  <si>
    <t xml:space="preserve">всего расходов / кол-во чел. / кол-во ч. </t>
  </si>
  <si>
    <t xml:space="preserve">Директор МОАУ «СОШ № 40»                              </t>
  </si>
  <si>
    <t xml:space="preserve">Кузнецова Р.Ш. </t>
  </si>
  <si>
    <r>
      <t>Наименование услуг:</t>
    </r>
    <r>
      <rPr>
        <sz val="12"/>
        <color theme="1"/>
        <rFont val="Times New Roman"/>
        <family val="1"/>
        <charset val="204"/>
      </rPr>
      <t xml:space="preserve"> _______________________________Карате_____</t>
    </r>
  </si>
  <si>
    <r>
      <t>Итого стоимость одного часа -</t>
    </r>
    <r>
      <rPr>
        <sz val="12"/>
        <color theme="1"/>
        <rFont val="Times New Roman"/>
        <family val="1"/>
        <charset val="204"/>
      </rPr>
      <t xml:space="preserve"> 100 рублей 00 коп.</t>
    </r>
  </si>
  <si>
    <r>
      <t>Наименование услуг:</t>
    </r>
    <r>
      <rPr>
        <sz val="12"/>
        <color theme="1"/>
        <rFont val="Times New Roman"/>
        <family val="1"/>
        <charset val="204"/>
      </rPr>
      <t xml:space="preserve"> _____Избирательные вопросы математики_</t>
    </r>
  </si>
  <si>
    <r>
      <t>Наименование услуг:</t>
    </r>
    <r>
      <rPr>
        <sz val="12"/>
        <color theme="1"/>
        <rFont val="Times New Roman"/>
        <family val="1"/>
        <charset val="204"/>
      </rPr>
      <t xml:space="preserve"> _________Математика в задачах_</t>
    </r>
  </si>
  <si>
    <r>
      <t>Наименование услуг:</t>
    </r>
    <r>
      <rPr>
        <sz val="12"/>
        <color theme="1"/>
        <rFont val="Times New Roman"/>
        <family val="1"/>
        <charset val="204"/>
      </rPr>
      <t xml:space="preserve"> __________________Для учения и развлечения_</t>
    </r>
  </si>
  <si>
    <r>
      <t>Наименование услуг:</t>
    </r>
    <r>
      <rPr>
        <sz val="12"/>
        <color theme="1"/>
        <rFont val="Times New Roman"/>
        <family val="1"/>
        <charset val="204"/>
      </rPr>
      <t xml:space="preserve"> ______________________Русское слово</t>
    </r>
  </si>
  <si>
    <r>
      <t>Наименование услуг:</t>
    </r>
    <r>
      <rPr>
        <sz val="12"/>
        <color theme="1"/>
        <rFont val="Times New Roman"/>
        <family val="1"/>
        <charset val="204"/>
      </rPr>
      <t xml:space="preserve"> ____________Решение физических задач____</t>
    </r>
  </si>
  <si>
    <r>
      <t>Наименование услуг:</t>
    </r>
    <r>
      <rPr>
        <sz val="12"/>
        <color theme="1"/>
        <rFont val="Times New Roman"/>
        <family val="1"/>
        <charset val="204"/>
      </rPr>
      <t xml:space="preserve"> __________Практикум по решению задач по математике</t>
    </r>
  </si>
  <si>
    <r>
      <t>Наименование услуг:</t>
    </r>
    <r>
      <rPr>
        <sz val="12"/>
        <color theme="1"/>
        <rFont val="Times New Roman"/>
        <family val="1"/>
        <charset val="204"/>
      </rPr>
      <t xml:space="preserve"> _____________Подготовка к школе "Дошколенок"__</t>
    </r>
  </si>
  <si>
    <r>
      <t>Наименование услуг:</t>
    </r>
    <r>
      <rPr>
        <sz val="12"/>
        <color theme="1"/>
        <rFont val="Times New Roman"/>
        <family val="1"/>
        <charset val="204"/>
      </rPr>
      <t xml:space="preserve"> _________Занимательная математика 2 класс_____</t>
    </r>
  </si>
  <si>
    <r>
      <t>Наименование услуг:</t>
    </r>
    <r>
      <rPr>
        <sz val="12"/>
        <color theme="1"/>
        <rFont val="Times New Roman"/>
        <family val="1"/>
        <charset val="204"/>
      </rPr>
      <t xml:space="preserve"> _________Занимательная Математика 1 класс___</t>
    </r>
  </si>
  <si>
    <r>
      <t>Наименование услуг:</t>
    </r>
    <r>
      <rPr>
        <sz val="12"/>
        <color theme="1"/>
        <rFont val="Times New Roman"/>
        <family val="1"/>
        <charset val="204"/>
      </rPr>
      <t xml:space="preserve"> _______Занимательный русский язык____</t>
    </r>
  </si>
  <si>
    <r>
      <t>Итого стоимость одного часа -</t>
    </r>
    <r>
      <rPr>
        <sz val="12"/>
        <color theme="1"/>
        <rFont val="Times New Roman"/>
        <family val="1"/>
        <charset val="204"/>
      </rPr>
      <t xml:space="preserve"> 150 рублей 00 коп.</t>
    </r>
  </si>
  <si>
    <t>МОАУ «СОШ №  40»</t>
  </si>
  <si>
    <r>
      <t>Итого стоимость одного часа -</t>
    </r>
    <r>
      <rPr>
        <sz val="12"/>
        <color theme="1"/>
        <rFont val="Times New Roman"/>
        <family val="1"/>
        <charset val="204"/>
      </rPr>
      <t xml:space="preserve"> 75 рублей 00 коп.</t>
    </r>
  </si>
  <si>
    <r>
      <t>Наименование услуг:</t>
    </r>
    <r>
      <rPr>
        <sz val="12"/>
        <color theme="1"/>
        <rFont val="Times New Roman"/>
        <family val="1"/>
        <charset val="204"/>
      </rPr>
      <t xml:space="preserve"> _________Русское слово_____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</si>
</sst>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0" xfId="0" applyFont="1" applyAlignment="1">
      <alignment horizontal="justify"/>
    </xf>
    <xf numFmtId="3" fontId="1" fillId="3" borderId="4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3" fontId="1" fillId="4" borderId="4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1" fillId="4" borderId="6" xfId="0" applyNumberFormat="1" applyFont="1" applyFill="1" applyBorder="1" applyAlignment="1">
      <alignment horizontal="center" vertical="top" wrapText="1"/>
    </xf>
    <xf numFmtId="4" fontId="1" fillId="4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4" fontId="1" fillId="3" borderId="6" xfId="0" applyNumberFormat="1" applyFont="1" applyFill="1" applyBorder="1" applyAlignment="1">
      <alignment horizontal="center" vertical="top" wrapText="1"/>
    </xf>
    <xf numFmtId="4" fontId="1" fillId="3" borderId="3" xfId="0" applyNumberFormat="1" applyFont="1" applyFill="1" applyBorder="1" applyAlignment="1">
      <alignment horizontal="center" vertical="top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4"/>
  <sheetViews>
    <sheetView workbookViewId="0">
      <selection activeCell="C17" sqref="C17"/>
    </sheetView>
  </sheetViews>
  <sheetFormatPr defaultRowHeight="15" x14ac:dyDescent="0.25"/>
  <cols>
    <col min="1" max="1" width="39.42578125" customWidth="1"/>
    <col min="2" max="2" width="9" customWidth="1"/>
    <col min="3" max="3" width="24.5703125" bestFit="1" customWidth="1"/>
  </cols>
  <sheetData>
    <row r="1" spans="1:5" ht="15.75" x14ac:dyDescent="0.25">
      <c r="A1" s="3"/>
      <c r="B1" s="2"/>
      <c r="C1" s="2"/>
      <c r="D1" s="2"/>
      <c r="E1" s="2"/>
    </row>
    <row r="2" spans="1:5" ht="15.75" x14ac:dyDescent="0.25">
      <c r="A2" s="24" t="s">
        <v>0</v>
      </c>
      <c r="B2" s="24"/>
      <c r="C2" s="24"/>
      <c r="D2" s="2"/>
      <c r="E2" s="2"/>
    </row>
    <row r="3" spans="1:5" ht="15.75" x14ac:dyDescent="0.25">
      <c r="A3" s="24" t="s">
        <v>1</v>
      </c>
      <c r="B3" s="24"/>
      <c r="C3" s="24"/>
      <c r="D3" s="2"/>
      <c r="E3" s="2"/>
    </row>
    <row r="4" spans="1:5" ht="15.75" x14ac:dyDescent="0.25">
      <c r="A4" s="24" t="s">
        <v>2</v>
      </c>
      <c r="B4" s="24"/>
      <c r="C4" s="24"/>
      <c r="D4" s="2"/>
      <c r="E4" s="2"/>
    </row>
    <row r="5" spans="1:5" ht="15.75" x14ac:dyDescent="0.25">
      <c r="A5" s="24" t="s">
        <v>3</v>
      </c>
      <c r="B5" s="24"/>
      <c r="C5" s="24"/>
      <c r="D5" s="2"/>
      <c r="E5" s="2"/>
    </row>
    <row r="6" spans="1:5" ht="15.75" x14ac:dyDescent="0.25">
      <c r="A6" s="17"/>
      <c r="B6" s="17"/>
      <c r="C6" s="17"/>
      <c r="D6" s="2"/>
      <c r="E6" s="2"/>
    </row>
    <row r="7" spans="1:5" ht="15.75" x14ac:dyDescent="0.25">
      <c r="A7" s="25" t="s">
        <v>21</v>
      </c>
      <c r="B7" s="25"/>
      <c r="C7" s="25"/>
      <c r="D7" s="2"/>
      <c r="E7" s="2"/>
    </row>
    <row r="8" spans="1:5" ht="15.75" x14ac:dyDescent="0.25">
      <c r="A8" s="17"/>
      <c r="B8" s="17"/>
      <c r="C8" s="17"/>
      <c r="D8" s="2"/>
      <c r="E8" s="2"/>
    </row>
    <row r="9" spans="1:5" ht="16.5" thickBot="1" x14ac:dyDescent="0.3">
      <c r="A9" s="18" t="s">
        <v>4</v>
      </c>
      <c r="B9" s="18"/>
      <c r="C9" s="18"/>
      <c r="D9" s="2"/>
      <c r="E9" s="2"/>
    </row>
    <row r="10" spans="1:5" ht="32.25" thickBot="1" x14ac:dyDescent="0.3">
      <c r="A10" s="4" t="s">
        <v>5</v>
      </c>
      <c r="B10" s="5" t="s">
        <v>6</v>
      </c>
      <c r="C10" s="5" t="s">
        <v>7</v>
      </c>
      <c r="D10" s="2"/>
      <c r="E10" s="2"/>
    </row>
    <row r="11" spans="1:5" ht="16.5" thickBot="1" x14ac:dyDescent="0.3">
      <c r="A11" s="6" t="s">
        <v>8</v>
      </c>
      <c r="B11" s="7">
        <v>211</v>
      </c>
      <c r="C11" s="8">
        <f>C15*0.6/1.302</f>
        <v>9400.9216589861753</v>
      </c>
      <c r="D11" s="2"/>
      <c r="E11" s="2"/>
    </row>
    <row r="12" spans="1:5" ht="16.5" thickBot="1" x14ac:dyDescent="0.3">
      <c r="A12" s="6" t="s">
        <v>9</v>
      </c>
      <c r="B12" s="7">
        <v>213</v>
      </c>
      <c r="C12" s="8">
        <f>C11*0.302</f>
        <v>2839.0783410138247</v>
      </c>
      <c r="D12" s="2"/>
      <c r="E12" s="2"/>
    </row>
    <row r="13" spans="1:5" ht="16.5" thickBot="1" x14ac:dyDescent="0.3">
      <c r="A13" s="9" t="s">
        <v>10</v>
      </c>
      <c r="B13" s="7"/>
      <c r="C13" s="10">
        <f>C11+C12</f>
        <v>12240</v>
      </c>
      <c r="D13" s="2"/>
      <c r="E13" s="2"/>
    </row>
    <row r="14" spans="1:5" ht="32.25" thickBot="1" x14ac:dyDescent="0.3">
      <c r="A14" s="6" t="s">
        <v>11</v>
      </c>
      <c r="B14" s="7"/>
      <c r="C14" s="8">
        <f>C15*0.4</f>
        <v>8160</v>
      </c>
      <c r="D14" s="2"/>
      <c r="E14" s="2"/>
    </row>
    <row r="15" spans="1:5" ht="16.5" thickBot="1" x14ac:dyDescent="0.3">
      <c r="A15" s="9" t="s">
        <v>12</v>
      </c>
      <c r="B15" s="7"/>
      <c r="C15" s="10">
        <f>C16*C17*C18</f>
        <v>20400</v>
      </c>
      <c r="D15" s="2"/>
      <c r="E15" s="2"/>
    </row>
    <row r="16" spans="1:5" ht="16.5" thickBot="1" x14ac:dyDescent="0.3">
      <c r="A16" s="6" t="s">
        <v>13</v>
      </c>
      <c r="B16" s="7"/>
      <c r="C16" s="16">
        <v>34</v>
      </c>
      <c r="D16" s="2"/>
      <c r="E16" s="2"/>
    </row>
    <row r="17" spans="1:5" ht="16.5" thickBot="1" x14ac:dyDescent="0.3">
      <c r="A17" s="6" t="s">
        <v>14</v>
      </c>
      <c r="B17" s="7"/>
      <c r="C17" s="16">
        <v>4</v>
      </c>
      <c r="D17" s="2"/>
      <c r="E17" s="2"/>
    </row>
    <row r="18" spans="1:5" ht="15.75" x14ac:dyDescent="0.25">
      <c r="A18" s="11" t="s">
        <v>15</v>
      </c>
      <c r="B18" s="19"/>
      <c r="C18" s="21">
        <v>150</v>
      </c>
      <c r="D18" s="2"/>
      <c r="E18" s="2"/>
    </row>
    <row r="19" spans="1:5" ht="16.5" thickBot="1" x14ac:dyDescent="0.3">
      <c r="A19" s="6" t="s">
        <v>16</v>
      </c>
      <c r="B19" s="20"/>
      <c r="C19" s="22"/>
      <c r="D19" s="2"/>
      <c r="E19" s="2"/>
    </row>
    <row r="20" spans="1:5" ht="15.75" x14ac:dyDescent="0.25">
      <c r="A20" s="12"/>
      <c r="B20" s="2"/>
      <c r="C20" s="2"/>
      <c r="D20" s="2"/>
      <c r="E20" s="2"/>
    </row>
    <row r="21" spans="1:5" ht="15.75" x14ac:dyDescent="0.25">
      <c r="A21" s="23" t="s">
        <v>31</v>
      </c>
      <c r="B21" s="23"/>
      <c r="C21" s="23"/>
      <c r="D21" s="2"/>
      <c r="E21" s="2"/>
    </row>
    <row r="22" spans="1:5" ht="15.75" x14ac:dyDescent="0.25">
      <c r="A22" s="12"/>
      <c r="B22" s="2"/>
      <c r="C22" s="2"/>
      <c r="D22" s="2"/>
      <c r="E22" s="2"/>
    </row>
    <row r="23" spans="1:5" ht="15.75" x14ac:dyDescent="0.25">
      <c r="A23" s="12"/>
      <c r="B23" s="2"/>
      <c r="C23" s="2"/>
      <c r="D23" s="2"/>
      <c r="E23" s="2"/>
    </row>
    <row r="24" spans="1:5" ht="15.75" x14ac:dyDescent="0.25">
      <c r="A24" s="12" t="s">
        <v>17</v>
      </c>
      <c r="B24" s="2"/>
      <c r="C24" s="2" t="s">
        <v>18</v>
      </c>
      <c r="D24" s="2"/>
      <c r="E24" s="2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C9"/>
    <mergeCell ref="B18:B19"/>
    <mergeCell ref="C18:C19"/>
    <mergeCell ref="A21:C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E24"/>
  <sheetViews>
    <sheetView workbookViewId="0">
      <selection activeCell="C16" sqref="C16:C19"/>
    </sheetView>
  </sheetViews>
  <sheetFormatPr defaultRowHeight="15" x14ac:dyDescent="0.25"/>
  <cols>
    <col min="1" max="1" width="39.42578125" customWidth="1"/>
    <col min="2" max="2" width="9" customWidth="1"/>
    <col min="3" max="3" width="24.5703125" bestFit="1" customWidth="1"/>
  </cols>
  <sheetData>
    <row r="1" spans="1:5" ht="15.75" x14ac:dyDescent="0.25">
      <c r="A1" s="3"/>
      <c r="B1" s="2"/>
      <c r="C1" s="2"/>
      <c r="D1" s="2"/>
      <c r="E1" s="2"/>
    </row>
    <row r="2" spans="1:5" ht="15.75" x14ac:dyDescent="0.25">
      <c r="A2" s="24" t="s">
        <v>0</v>
      </c>
      <c r="B2" s="24"/>
      <c r="C2" s="24"/>
      <c r="D2" s="2"/>
      <c r="E2" s="2"/>
    </row>
    <row r="3" spans="1:5" ht="15.75" x14ac:dyDescent="0.25">
      <c r="A3" s="24" t="s">
        <v>1</v>
      </c>
      <c r="B3" s="24"/>
      <c r="C3" s="24"/>
      <c r="D3" s="2"/>
      <c r="E3" s="2"/>
    </row>
    <row r="4" spans="1:5" ht="15.75" x14ac:dyDescent="0.25">
      <c r="A4" s="24" t="s">
        <v>2</v>
      </c>
      <c r="B4" s="24"/>
      <c r="C4" s="24"/>
      <c r="D4" s="2"/>
      <c r="E4" s="2"/>
    </row>
    <row r="5" spans="1:5" ht="15.75" x14ac:dyDescent="0.25">
      <c r="A5" s="24" t="s">
        <v>3</v>
      </c>
      <c r="B5" s="24"/>
      <c r="C5" s="24"/>
      <c r="D5" s="2"/>
      <c r="E5" s="2"/>
    </row>
    <row r="6" spans="1:5" ht="15.75" x14ac:dyDescent="0.25">
      <c r="A6" s="17"/>
      <c r="B6" s="17"/>
      <c r="C6" s="17"/>
      <c r="D6" s="2"/>
      <c r="E6" s="2"/>
    </row>
    <row r="7" spans="1:5" ht="15.75" x14ac:dyDescent="0.25">
      <c r="A7" s="25" t="s">
        <v>29</v>
      </c>
      <c r="B7" s="25"/>
      <c r="C7" s="25"/>
      <c r="D7" s="2"/>
      <c r="E7" s="2"/>
    </row>
    <row r="8" spans="1:5" ht="15.75" x14ac:dyDescent="0.25">
      <c r="A8" s="17"/>
      <c r="B8" s="17"/>
      <c r="C8" s="17"/>
      <c r="D8" s="2"/>
      <c r="E8" s="2"/>
    </row>
    <row r="9" spans="1:5" ht="16.5" thickBot="1" x14ac:dyDescent="0.3">
      <c r="A9" s="18" t="s">
        <v>4</v>
      </c>
      <c r="B9" s="18"/>
      <c r="C9" s="18"/>
      <c r="D9" s="2"/>
      <c r="E9" s="2"/>
    </row>
    <row r="10" spans="1:5" ht="32.25" thickBot="1" x14ac:dyDescent="0.3">
      <c r="A10" s="4" t="s">
        <v>5</v>
      </c>
      <c r="B10" s="5" t="s">
        <v>6</v>
      </c>
      <c r="C10" s="5" t="s">
        <v>7</v>
      </c>
      <c r="D10" s="2"/>
      <c r="E10" s="2"/>
    </row>
    <row r="11" spans="1:5" ht="16.5" thickBot="1" x14ac:dyDescent="0.3">
      <c r="A11" s="6" t="s">
        <v>8</v>
      </c>
      <c r="B11" s="7">
        <v>211</v>
      </c>
      <c r="C11" s="8">
        <f>C15*0.6/1.302</f>
        <v>4608.294930875576</v>
      </c>
      <c r="D11" s="2"/>
      <c r="E11" s="2"/>
    </row>
    <row r="12" spans="1:5" ht="16.5" thickBot="1" x14ac:dyDescent="0.3">
      <c r="A12" s="6" t="s">
        <v>9</v>
      </c>
      <c r="B12" s="7">
        <v>213</v>
      </c>
      <c r="C12" s="8">
        <f>C11*0.302</f>
        <v>1391.705069124424</v>
      </c>
      <c r="D12" s="2"/>
      <c r="E12" s="2"/>
    </row>
    <row r="13" spans="1:5" ht="16.5" thickBot="1" x14ac:dyDescent="0.3">
      <c r="A13" s="9" t="s">
        <v>10</v>
      </c>
      <c r="B13" s="7"/>
      <c r="C13" s="10">
        <f>C11+C12</f>
        <v>6000</v>
      </c>
      <c r="D13" s="2"/>
      <c r="E13" s="2"/>
    </row>
    <row r="14" spans="1:5" ht="32.25" thickBot="1" x14ac:dyDescent="0.3">
      <c r="A14" s="6" t="s">
        <v>11</v>
      </c>
      <c r="B14" s="7"/>
      <c r="C14" s="8">
        <f>C15*0.4</f>
        <v>4000</v>
      </c>
      <c r="D14" s="2"/>
      <c r="E14" s="2"/>
    </row>
    <row r="15" spans="1:5" ht="16.5" thickBot="1" x14ac:dyDescent="0.3">
      <c r="A15" s="9" t="s">
        <v>12</v>
      </c>
      <c r="B15" s="7"/>
      <c r="C15" s="10">
        <f>C16*C17*C18</f>
        <v>10000</v>
      </c>
      <c r="D15" s="2"/>
      <c r="E15" s="2"/>
    </row>
    <row r="16" spans="1:5" ht="16.5" thickBot="1" x14ac:dyDescent="0.3">
      <c r="A16" s="6" t="s">
        <v>13</v>
      </c>
      <c r="B16" s="7"/>
      <c r="C16" s="16">
        <v>25</v>
      </c>
      <c r="D16" s="2"/>
      <c r="E16" s="2"/>
    </row>
    <row r="17" spans="1:5" ht="16.5" thickBot="1" x14ac:dyDescent="0.3">
      <c r="A17" s="6" t="s">
        <v>14</v>
      </c>
      <c r="B17" s="7"/>
      <c r="C17" s="16">
        <v>4</v>
      </c>
      <c r="D17" s="2"/>
      <c r="E17" s="2"/>
    </row>
    <row r="18" spans="1:5" ht="15.75" x14ac:dyDescent="0.25">
      <c r="A18" s="11" t="s">
        <v>15</v>
      </c>
      <c r="B18" s="19"/>
      <c r="C18" s="21">
        <v>100</v>
      </c>
      <c r="D18" s="2"/>
      <c r="E18" s="2"/>
    </row>
    <row r="19" spans="1:5" ht="16.5" thickBot="1" x14ac:dyDescent="0.3">
      <c r="A19" s="6" t="s">
        <v>16</v>
      </c>
      <c r="B19" s="20"/>
      <c r="C19" s="22"/>
      <c r="D19" s="2"/>
      <c r="E19" s="2"/>
    </row>
    <row r="20" spans="1:5" ht="15.75" x14ac:dyDescent="0.25">
      <c r="A20" s="12"/>
      <c r="B20" s="2"/>
      <c r="C20" s="2"/>
      <c r="D20" s="2"/>
      <c r="E20" s="2"/>
    </row>
    <row r="21" spans="1:5" ht="15.75" x14ac:dyDescent="0.25">
      <c r="A21" s="23" t="s">
        <v>20</v>
      </c>
      <c r="B21" s="23"/>
      <c r="C21" s="23"/>
      <c r="D21" s="2"/>
      <c r="E21" s="2"/>
    </row>
    <row r="22" spans="1:5" ht="15.75" x14ac:dyDescent="0.25">
      <c r="A22" s="12"/>
      <c r="B22" s="2"/>
      <c r="C22" s="2"/>
      <c r="D22" s="2"/>
      <c r="E22" s="2"/>
    </row>
    <row r="23" spans="1:5" ht="15.75" x14ac:dyDescent="0.25">
      <c r="A23" s="12"/>
      <c r="B23" s="2"/>
      <c r="C23" s="2"/>
      <c r="D23" s="2"/>
      <c r="E23" s="2"/>
    </row>
    <row r="24" spans="1:5" ht="15.75" x14ac:dyDescent="0.25">
      <c r="A24" s="12" t="s">
        <v>17</v>
      </c>
      <c r="B24" s="2"/>
      <c r="C24" s="2" t="s">
        <v>18</v>
      </c>
      <c r="D24" s="2"/>
      <c r="E24" s="2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C9"/>
    <mergeCell ref="B18:B19"/>
    <mergeCell ref="C18:C19"/>
    <mergeCell ref="A21:C21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24"/>
  <sheetViews>
    <sheetView workbookViewId="0">
      <selection activeCell="C20" sqref="C20"/>
    </sheetView>
  </sheetViews>
  <sheetFormatPr defaultRowHeight="15" x14ac:dyDescent="0.25"/>
  <cols>
    <col min="1" max="1" width="39.42578125" customWidth="1"/>
    <col min="2" max="2" width="9" customWidth="1"/>
    <col min="3" max="3" width="24.5703125" bestFit="1" customWidth="1"/>
  </cols>
  <sheetData>
    <row r="1" spans="1:5" ht="15.75" x14ac:dyDescent="0.25">
      <c r="A1" s="3"/>
      <c r="B1" s="2"/>
      <c r="C1" s="2"/>
      <c r="D1" s="2"/>
      <c r="E1" s="2"/>
    </row>
    <row r="2" spans="1:5" ht="15.75" x14ac:dyDescent="0.25">
      <c r="A2" s="24" t="s">
        <v>0</v>
      </c>
      <c r="B2" s="24"/>
      <c r="C2" s="24"/>
      <c r="D2" s="2"/>
      <c r="E2" s="2"/>
    </row>
    <row r="3" spans="1:5" ht="15.75" x14ac:dyDescent="0.25">
      <c r="A3" s="24" t="s">
        <v>1</v>
      </c>
      <c r="B3" s="24"/>
      <c r="C3" s="24"/>
      <c r="D3" s="2"/>
      <c r="E3" s="2"/>
    </row>
    <row r="4" spans="1:5" ht="15.75" x14ac:dyDescent="0.25">
      <c r="A4" s="24" t="s">
        <v>2</v>
      </c>
      <c r="B4" s="24"/>
      <c r="C4" s="24"/>
      <c r="D4" s="2"/>
      <c r="E4" s="2"/>
    </row>
    <row r="5" spans="1:5" ht="15.75" x14ac:dyDescent="0.25">
      <c r="A5" s="24" t="s">
        <v>3</v>
      </c>
      <c r="B5" s="24"/>
      <c r="C5" s="24"/>
      <c r="D5" s="2"/>
      <c r="E5" s="2"/>
    </row>
    <row r="6" spans="1:5" ht="15.75" x14ac:dyDescent="0.25">
      <c r="A6" s="17"/>
      <c r="B6" s="17"/>
      <c r="C6" s="17"/>
      <c r="D6" s="2"/>
      <c r="E6" s="2"/>
    </row>
    <row r="7" spans="1:5" ht="15.75" x14ac:dyDescent="0.25">
      <c r="A7" s="25" t="s">
        <v>30</v>
      </c>
      <c r="B7" s="25"/>
      <c r="C7" s="25"/>
      <c r="D7" s="2"/>
      <c r="E7" s="2"/>
    </row>
    <row r="8" spans="1:5" ht="15.75" x14ac:dyDescent="0.25">
      <c r="A8" s="17"/>
      <c r="B8" s="17"/>
      <c r="C8" s="17"/>
      <c r="D8" s="2"/>
      <c r="E8" s="2"/>
    </row>
    <row r="9" spans="1:5" ht="16.5" thickBot="1" x14ac:dyDescent="0.3">
      <c r="A9" s="18" t="s">
        <v>4</v>
      </c>
      <c r="B9" s="18"/>
      <c r="C9" s="18"/>
      <c r="D9" s="2"/>
      <c r="E9" s="2"/>
    </row>
    <row r="10" spans="1:5" ht="32.25" thickBot="1" x14ac:dyDescent="0.3">
      <c r="A10" s="4" t="s">
        <v>5</v>
      </c>
      <c r="B10" s="5" t="s">
        <v>6</v>
      </c>
      <c r="C10" s="5" t="s">
        <v>7</v>
      </c>
      <c r="D10" s="2"/>
      <c r="E10" s="2"/>
    </row>
    <row r="11" spans="1:5" ht="16.5" thickBot="1" x14ac:dyDescent="0.3">
      <c r="A11" s="6" t="s">
        <v>8</v>
      </c>
      <c r="B11" s="7">
        <v>211</v>
      </c>
      <c r="C11" s="8">
        <f>C15*0.6/1.302</f>
        <v>3870.9677419354839</v>
      </c>
      <c r="D11" s="2"/>
      <c r="E11" s="2"/>
    </row>
    <row r="12" spans="1:5" ht="16.5" thickBot="1" x14ac:dyDescent="0.3">
      <c r="A12" s="6" t="s">
        <v>9</v>
      </c>
      <c r="B12" s="7">
        <v>213</v>
      </c>
      <c r="C12" s="8">
        <f>C11*0.302</f>
        <v>1169.0322580645161</v>
      </c>
      <c r="D12" s="2"/>
      <c r="E12" s="2"/>
    </row>
    <row r="13" spans="1:5" ht="16.5" thickBot="1" x14ac:dyDescent="0.3">
      <c r="A13" s="9" t="s">
        <v>10</v>
      </c>
      <c r="B13" s="7"/>
      <c r="C13" s="10">
        <f>C11+C12</f>
        <v>5040</v>
      </c>
      <c r="D13" s="2"/>
      <c r="E13" s="2"/>
    </row>
    <row r="14" spans="1:5" ht="32.25" thickBot="1" x14ac:dyDescent="0.3">
      <c r="A14" s="6" t="s">
        <v>11</v>
      </c>
      <c r="B14" s="7"/>
      <c r="C14" s="8">
        <f>C15*0.4</f>
        <v>3360</v>
      </c>
      <c r="D14" s="2"/>
      <c r="E14" s="2"/>
    </row>
    <row r="15" spans="1:5" ht="16.5" thickBot="1" x14ac:dyDescent="0.3">
      <c r="A15" s="9" t="s">
        <v>12</v>
      </c>
      <c r="B15" s="7"/>
      <c r="C15" s="10">
        <f>C16*C17*C18</f>
        <v>8400</v>
      </c>
      <c r="D15" s="2"/>
      <c r="E15" s="2"/>
    </row>
    <row r="16" spans="1:5" ht="16.5" thickBot="1" x14ac:dyDescent="0.3">
      <c r="A16" s="6" t="s">
        <v>13</v>
      </c>
      <c r="B16" s="7"/>
      <c r="C16" s="13">
        <v>21</v>
      </c>
      <c r="D16" s="2"/>
      <c r="E16" s="2"/>
    </row>
    <row r="17" spans="1:5" ht="16.5" thickBot="1" x14ac:dyDescent="0.3">
      <c r="A17" s="6" t="s">
        <v>14</v>
      </c>
      <c r="B17" s="7"/>
      <c r="C17" s="13">
        <v>4</v>
      </c>
      <c r="D17" s="2"/>
      <c r="E17" s="2"/>
    </row>
    <row r="18" spans="1:5" ht="15.75" x14ac:dyDescent="0.25">
      <c r="A18" s="11" t="s">
        <v>15</v>
      </c>
      <c r="B18" s="19"/>
      <c r="C18" s="26">
        <v>100</v>
      </c>
      <c r="D18" s="2"/>
      <c r="E18" s="2"/>
    </row>
    <row r="19" spans="1:5" ht="16.5" thickBot="1" x14ac:dyDescent="0.3">
      <c r="A19" s="6" t="s">
        <v>16</v>
      </c>
      <c r="B19" s="20"/>
      <c r="C19" s="27"/>
      <c r="D19" s="2"/>
      <c r="E19" s="2"/>
    </row>
    <row r="20" spans="1:5" ht="15.75" x14ac:dyDescent="0.25">
      <c r="A20" s="12"/>
      <c r="B20" s="2"/>
      <c r="C20" s="2"/>
      <c r="D20" s="2"/>
      <c r="E20" s="2"/>
    </row>
    <row r="21" spans="1:5" ht="15.75" x14ac:dyDescent="0.25">
      <c r="A21" s="23" t="s">
        <v>20</v>
      </c>
      <c r="B21" s="23"/>
      <c r="C21" s="23"/>
      <c r="D21" s="2"/>
      <c r="E21" s="2"/>
    </row>
    <row r="22" spans="1:5" ht="15.75" x14ac:dyDescent="0.25">
      <c r="A22" s="12"/>
      <c r="B22" s="2"/>
      <c r="C22" s="2"/>
      <c r="D22" s="2"/>
      <c r="E22" s="2"/>
    </row>
    <row r="23" spans="1:5" ht="15.75" x14ac:dyDescent="0.25">
      <c r="A23" s="12"/>
      <c r="B23" s="2"/>
      <c r="C23" s="2"/>
      <c r="D23" s="2"/>
      <c r="E23" s="2"/>
    </row>
    <row r="24" spans="1:5" ht="15.75" x14ac:dyDescent="0.25">
      <c r="A24" s="12" t="s">
        <v>17</v>
      </c>
      <c r="B24" s="2"/>
      <c r="C24" s="2" t="s">
        <v>18</v>
      </c>
      <c r="D24" s="2"/>
      <c r="E24" s="2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C9"/>
    <mergeCell ref="B18:B19"/>
    <mergeCell ref="C18:C19"/>
    <mergeCell ref="A21:C21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7" workbookViewId="0">
      <selection activeCell="A12" sqref="A12:XFD12"/>
    </sheetView>
  </sheetViews>
  <sheetFormatPr defaultRowHeight="15" x14ac:dyDescent="0.25"/>
  <cols>
    <col min="1" max="1" width="39.7109375" customWidth="1"/>
    <col min="3" max="3" width="36.28515625" customWidth="1"/>
  </cols>
  <sheetData>
    <row r="1" spans="1:5" ht="15.75" x14ac:dyDescent="0.25">
      <c r="A1" s="15"/>
      <c r="B1" s="2"/>
      <c r="C1" s="2"/>
      <c r="D1" s="2"/>
      <c r="E1" s="2"/>
    </row>
    <row r="2" spans="1:5" ht="15.75" x14ac:dyDescent="0.25">
      <c r="A2" s="24" t="s">
        <v>0</v>
      </c>
      <c r="B2" s="24"/>
      <c r="C2" s="24"/>
      <c r="D2" s="2"/>
      <c r="E2" s="2"/>
    </row>
    <row r="3" spans="1:5" ht="15.75" x14ac:dyDescent="0.25">
      <c r="A3" s="24" t="s">
        <v>1</v>
      </c>
      <c r="B3" s="24"/>
      <c r="C3" s="24"/>
      <c r="D3" s="2"/>
      <c r="E3" s="2"/>
    </row>
    <row r="4" spans="1:5" ht="15.75" x14ac:dyDescent="0.25">
      <c r="A4" s="24" t="s">
        <v>2</v>
      </c>
      <c r="B4" s="24"/>
      <c r="C4" s="24"/>
      <c r="D4" s="2"/>
      <c r="E4" s="2"/>
    </row>
    <row r="5" spans="1:5" ht="15.75" x14ac:dyDescent="0.25">
      <c r="A5" s="24" t="s">
        <v>3</v>
      </c>
      <c r="B5" s="24"/>
      <c r="C5" s="24"/>
      <c r="D5" s="2"/>
      <c r="E5" s="2"/>
    </row>
    <row r="6" spans="1:5" ht="15.75" x14ac:dyDescent="0.25">
      <c r="A6" s="17"/>
      <c r="B6" s="17"/>
      <c r="C6" s="17"/>
      <c r="D6" s="2"/>
      <c r="E6" s="2"/>
    </row>
    <row r="7" spans="1:5" ht="15.75" x14ac:dyDescent="0.25">
      <c r="A7" s="25" t="s">
        <v>34</v>
      </c>
      <c r="B7" s="25"/>
      <c r="C7" s="25"/>
      <c r="D7" s="2"/>
      <c r="E7" s="2"/>
    </row>
    <row r="8" spans="1:5" ht="15.75" x14ac:dyDescent="0.25">
      <c r="A8" s="17"/>
      <c r="B8" s="17"/>
      <c r="C8" s="17"/>
      <c r="D8" s="2"/>
      <c r="E8" s="2"/>
    </row>
    <row r="9" spans="1:5" ht="16.5" thickBot="1" x14ac:dyDescent="0.3">
      <c r="A9" s="18" t="s">
        <v>4</v>
      </c>
      <c r="B9" s="18"/>
      <c r="C9" s="18"/>
      <c r="D9" s="2"/>
      <c r="E9" s="2"/>
    </row>
    <row r="10" spans="1:5" ht="25.5" customHeight="1" thickBot="1" x14ac:dyDescent="0.3">
      <c r="A10" s="4" t="s">
        <v>5</v>
      </c>
      <c r="B10" s="5" t="s">
        <v>6</v>
      </c>
      <c r="C10" s="5" t="s">
        <v>7</v>
      </c>
      <c r="D10" s="2"/>
      <c r="E10" s="2"/>
    </row>
    <row r="11" spans="1:5" ht="48" thickBot="1" x14ac:dyDescent="0.3">
      <c r="A11" s="6" t="s">
        <v>8</v>
      </c>
      <c r="B11" s="7">
        <v>211</v>
      </c>
      <c r="C11" s="8">
        <f>C15*0.6/1.302</f>
        <v>2488.4792626728108</v>
      </c>
      <c r="D11" s="2"/>
      <c r="E11" s="2"/>
    </row>
    <row r="12" spans="1:5" ht="28.5" customHeight="1" thickBot="1" x14ac:dyDescent="0.3">
      <c r="A12" s="6" t="s">
        <v>9</v>
      </c>
      <c r="B12" s="7">
        <v>213</v>
      </c>
      <c r="C12" s="8">
        <f>C11*0.302</f>
        <v>751.52073732718884</v>
      </c>
      <c r="D12" s="2"/>
      <c r="E12" s="2"/>
    </row>
    <row r="13" spans="1:5" ht="24.75" customHeight="1" thickBot="1" x14ac:dyDescent="0.3">
      <c r="A13" s="9" t="s">
        <v>10</v>
      </c>
      <c r="B13" s="7"/>
      <c r="C13" s="10">
        <f>C11+C12</f>
        <v>3239.9999999999995</v>
      </c>
      <c r="D13" s="2"/>
      <c r="E13" s="2"/>
    </row>
    <row r="14" spans="1:5" ht="39.75" customHeight="1" thickBot="1" x14ac:dyDescent="0.3">
      <c r="A14" s="6" t="s">
        <v>11</v>
      </c>
      <c r="B14" s="7"/>
      <c r="C14" s="8">
        <f>C15*0.4</f>
        <v>2160</v>
      </c>
      <c r="D14" s="2"/>
      <c r="E14" s="2"/>
    </row>
    <row r="15" spans="1:5" ht="26.25" customHeight="1" thickBot="1" x14ac:dyDescent="0.3">
      <c r="A15" s="9" t="s">
        <v>12</v>
      </c>
      <c r="B15" s="7"/>
      <c r="C15" s="10">
        <f>C16*C17*C18</f>
        <v>5400</v>
      </c>
      <c r="D15" s="2"/>
      <c r="E15" s="2"/>
    </row>
    <row r="16" spans="1:5" ht="19.5" customHeight="1" thickBot="1" x14ac:dyDescent="0.3">
      <c r="A16" s="6" t="s">
        <v>13</v>
      </c>
      <c r="B16" s="7"/>
      <c r="C16" s="13">
        <v>9</v>
      </c>
      <c r="D16" s="2"/>
      <c r="E16" s="2"/>
    </row>
    <row r="17" spans="1:5" ht="25.5" customHeight="1" thickBot="1" x14ac:dyDescent="0.3">
      <c r="A17" s="6" t="s">
        <v>14</v>
      </c>
      <c r="B17" s="7"/>
      <c r="C17" s="13">
        <v>4</v>
      </c>
      <c r="D17" s="2"/>
      <c r="E17" s="2"/>
    </row>
    <row r="18" spans="1:5" ht="25.5" customHeight="1" x14ac:dyDescent="0.25">
      <c r="A18" s="11" t="s">
        <v>15</v>
      </c>
      <c r="B18" s="19"/>
      <c r="C18" s="26">
        <v>150</v>
      </c>
      <c r="D18" s="2"/>
      <c r="E18" s="2"/>
    </row>
    <row r="19" spans="1:5" ht="26.25" customHeight="1" thickBot="1" x14ac:dyDescent="0.3">
      <c r="A19" s="6" t="s">
        <v>16</v>
      </c>
      <c r="B19" s="20"/>
      <c r="C19" s="27"/>
      <c r="D19" s="2"/>
      <c r="E19" s="2"/>
    </row>
    <row r="20" spans="1:5" ht="15.75" x14ac:dyDescent="0.25">
      <c r="A20" s="14"/>
      <c r="B20" s="2"/>
      <c r="C20" s="2"/>
      <c r="D20" s="2"/>
      <c r="E20" s="2"/>
    </row>
    <row r="21" spans="1:5" ht="15.75" x14ac:dyDescent="0.25">
      <c r="A21" s="23" t="s">
        <v>31</v>
      </c>
      <c r="B21" s="23"/>
      <c r="C21" s="23"/>
      <c r="D21" s="2"/>
      <c r="E21" s="2"/>
    </row>
    <row r="22" spans="1:5" ht="15.75" x14ac:dyDescent="0.25">
      <c r="A22" s="14"/>
      <c r="B22" s="2"/>
      <c r="C22" s="2"/>
      <c r="D22" s="2"/>
      <c r="E22" s="2"/>
    </row>
    <row r="23" spans="1:5" ht="15.75" x14ac:dyDescent="0.25">
      <c r="A23" s="14"/>
      <c r="B23" s="2"/>
      <c r="C23" s="2"/>
      <c r="D23" s="2"/>
      <c r="E23" s="2"/>
    </row>
    <row r="24" spans="1:5" ht="78.75" x14ac:dyDescent="0.25">
      <c r="A24" s="14" t="s">
        <v>17</v>
      </c>
      <c r="B24" s="2"/>
      <c r="C24" s="2" t="s">
        <v>18</v>
      </c>
      <c r="D24" s="2"/>
      <c r="E24" s="2"/>
    </row>
  </sheetData>
  <mergeCells count="11">
    <mergeCell ref="A8:C8"/>
    <mergeCell ref="A9:C9"/>
    <mergeCell ref="B18:B19"/>
    <mergeCell ref="C18:C19"/>
    <mergeCell ref="A21:C21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24"/>
  <sheetViews>
    <sheetView workbookViewId="0">
      <selection sqref="A1:XFD24"/>
    </sheetView>
  </sheetViews>
  <sheetFormatPr defaultRowHeight="15" x14ac:dyDescent="0.25"/>
  <cols>
    <col min="1" max="1" width="39.42578125" customWidth="1"/>
    <col min="2" max="2" width="9" customWidth="1"/>
    <col min="3" max="3" width="24.5703125" bestFit="1" customWidth="1"/>
  </cols>
  <sheetData>
    <row r="1" spans="1:5" ht="15.75" x14ac:dyDescent="0.25">
      <c r="A1" s="1"/>
      <c r="B1" s="2"/>
      <c r="C1" s="2"/>
      <c r="D1" s="2"/>
      <c r="E1" s="2"/>
    </row>
    <row r="2" spans="1:5" ht="15.75" x14ac:dyDescent="0.25">
      <c r="A2" s="24" t="s">
        <v>0</v>
      </c>
      <c r="B2" s="24"/>
      <c r="C2" s="24"/>
      <c r="D2" s="2"/>
      <c r="E2" s="2"/>
    </row>
    <row r="3" spans="1:5" ht="15.75" x14ac:dyDescent="0.25">
      <c r="A3" s="24" t="s">
        <v>1</v>
      </c>
      <c r="B3" s="24"/>
      <c r="C3" s="24"/>
      <c r="D3" s="2"/>
      <c r="E3" s="2"/>
    </row>
    <row r="4" spans="1:5" ht="15.75" x14ac:dyDescent="0.25">
      <c r="A4" s="24" t="s">
        <v>2</v>
      </c>
      <c r="B4" s="24"/>
      <c r="C4" s="24"/>
      <c r="D4" s="2"/>
      <c r="E4" s="2"/>
    </row>
    <row r="5" spans="1:5" ht="15.75" x14ac:dyDescent="0.25">
      <c r="A5" s="24" t="s">
        <v>3</v>
      </c>
      <c r="B5" s="24"/>
      <c r="C5" s="24"/>
      <c r="D5" s="2"/>
      <c r="E5" s="2"/>
    </row>
    <row r="6" spans="1:5" ht="15.75" x14ac:dyDescent="0.25">
      <c r="A6" s="17"/>
      <c r="B6" s="17"/>
      <c r="C6" s="17"/>
      <c r="D6" s="2"/>
      <c r="E6" s="2"/>
    </row>
    <row r="7" spans="1:5" ht="15.75" x14ac:dyDescent="0.25">
      <c r="A7" s="25" t="s">
        <v>19</v>
      </c>
      <c r="B7" s="25"/>
      <c r="C7" s="25"/>
      <c r="D7" s="2"/>
      <c r="E7" s="2"/>
    </row>
    <row r="8" spans="1:5" ht="15.75" x14ac:dyDescent="0.25">
      <c r="A8" s="17"/>
      <c r="B8" s="17"/>
      <c r="C8" s="17"/>
      <c r="D8" s="2"/>
      <c r="E8" s="2"/>
    </row>
    <row r="9" spans="1:5" ht="16.5" thickBot="1" x14ac:dyDescent="0.3">
      <c r="A9" s="18" t="s">
        <v>4</v>
      </c>
      <c r="B9" s="18"/>
      <c r="C9" s="18"/>
      <c r="D9" s="2"/>
      <c r="E9" s="2"/>
    </row>
    <row r="10" spans="1:5" ht="32.25" thickBot="1" x14ac:dyDescent="0.3">
      <c r="A10" s="4" t="s">
        <v>5</v>
      </c>
      <c r="B10" s="5" t="s">
        <v>6</v>
      </c>
      <c r="C10" s="5" t="s">
        <v>7</v>
      </c>
      <c r="D10" s="2"/>
      <c r="E10" s="2"/>
    </row>
    <row r="11" spans="1:5" ht="16.5" thickBot="1" x14ac:dyDescent="0.3">
      <c r="A11" s="6" t="s">
        <v>8</v>
      </c>
      <c r="B11" s="7">
        <v>211</v>
      </c>
      <c r="C11" s="8">
        <f>C15*0.6/1.302</f>
        <v>5529.9539170506914</v>
      </c>
      <c r="D11" s="2"/>
      <c r="E11" s="2"/>
    </row>
    <row r="12" spans="1:5" ht="16.5" thickBot="1" x14ac:dyDescent="0.3">
      <c r="A12" s="6" t="s">
        <v>9</v>
      </c>
      <c r="B12" s="7">
        <v>213</v>
      </c>
      <c r="C12" s="8">
        <f>C11*0.302</f>
        <v>1670.0460829493088</v>
      </c>
      <c r="D12" s="2"/>
      <c r="E12" s="2"/>
    </row>
    <row r="13" spans="1:5" ht="16.5" thickBot="1" x14ac:dyDescent="0.3">
      <c r="A13" s="9" t="s">
        <v>10</v>
      </c>
      <c r="B13" s="7"/>
      <c r="C13" s="10">
        <f>C11+C12</f>
        <v>7200</v>
      </c>
      <c r="D13" s="2"/>
      <c r="E13" s="2"/>
    </row>
    <row r="14" spans="1:5" ht="32.25" thickBot="1" x14ac:dyDescent="0.3">
      <c r="A14" s="6" t="s">
        <v>11</v>
      </c>
      <c r="B14" s="7"/>
      <c r="C14" s="8">
        <f>C15*0.4</f>
        <v>4800</v>
      </c>
      <c r="D14" s="2"/>
      <c r="E14" s="2"/>
    </row>
    <row r="15" spans="1:5" ht="16.5" thickBot="1" x14ac:dyDescent="0.3">
      <c r="A15" s="9" t="s">
        <v>12</v>
      </c>
      <c r="B15" s="7"/>
      <c r="C15" s="10">
        <f>C16*C17*C18</f>
        <v>12000</v>
      </c>
      <c r="D15" s="2"/>
      <c r="E15" s="2"/>
    </row>
    <row r="16" spans="1:5" ht="16.5" thickBot="1" x14ac:dyDescent="0.3">
      <c r="A16" s="6" t="s">
        <v>13</v>
      </c>
      <c r="B16" s="7"/>
      <c r="C16" s="13">
        <v>10</v>
      </c>
      <c r="D16" s="2"/>
      <c r="E16" s="2"/>
    </row>
    <row r="17" spans="1:5" ht="16.5" thickBot="1" x14ac:dyDescent="0.3">
      <c r="A17" s="6" t="s">
        <v>14</v>
      </c>
      <c r="B17" s="7"/>
      <c r="C17" s="13">
        <v>12</v>
      </c>
      <c r="D17" s="2"/>
      <c r="E17" s="2"/>
    </row>
    <row r="18" spans="1:5" ht="15.75" x14ac:dyDescent="0.25">
      <c r="A18" s="11" t="s">
        <v>15</v>
      </c>
      <c r="B18" s="19"/>
      <c r="C18" s="26">
        <v>100</v>
      </c>
      <c r="D18" s="2"/>
      <c r="E18" s="2"/>
    </row>
    <row r="19" spans="1:5" ht="16.5" thickBot="1" x14ac:dyDescent="0.3">
      <c r="A19" s="6" t="s">
        <v>16</v>
      </c>
      <c r="B19" s="20"/>
      <c r="C19" s="27"/>
      <c r="D19" s="2"/>
      <c r="E19" s="2"/>
    </row>
    <row r="20" spans="1:5" ht="15.75" x14ac:dyDescent="0.25">
      <c r="A20" s="12"/>
      <c r="B20" s="2"/>
      <c r="C20" s="2"/>
      <c r="D20" s="2"/>
      <c r="E20" s="2"/>
    </row>
    <row r="21" spans="1:5" ht="15.75" x14ac:dyDescent="0.25">
      <c r="A21" s="23" t="s">
        <v>20</v>
      </c>
      <c r="B21" s="23"/>
      <c r="C21" s="23"/>
      <c r="D21" s="2"/>
      <c r="E21" s="2"/>
    </row>
    <row r="22" spans="1:5" ht="15.75" x14ac:dyDescent="0.25">
      <c r="A22" s="12"/>
      <c r="B22" s="2"/>
      <c r="C22" s="2"/>
      <c r="D22" s="2"/>
      <c r="E22" s="2"/>
    </row>
    <row r="23" spans="1:5" ht="15.75" x14ac:dyDescent="0.25">
      <c r="A23" s="12"/>
      <c r="B23" s="2"/>
      <c r="C23" s="2"/>
      <c r="D23" s="2"/>
      <c r="E23" s="2"/>
    </row>
    <row r="24" spans="1:5" ht="15.75" x14ac:dyDescent="0.25">
      <c r="A24" s="12" t="s">
        <v>17</v>
      </c>
      <c r="B24" s="2"/>
      <c r="C24" s="2" t="s">
        <v>18</v>
      </c>
      <c r="D24" s="2"/>
      <c r="E24" s="2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C9"/>
    <mergeCell ref="A21:C21"/>
    <mergeCell ref="B18:B19"/>
    <mergeCell ref="C18:C1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"/>
  <sheetViews>
    <sheetView workbookViewId="0">
      <selection sqref="A1:C27"/>
    </sheetView>
  </sheetViews>
  <sheetFormatPr defaultRowHeight="15" x14ac:dyDescent="0.25"/>
  <cols>
    <col min="2" max="3" width="9.140625" customWidth="1"/>
  </cols>
  <sheetData>
    <row r="1" spans="1:1" ht="18.75" x14ac:dyDescent="0.3">
      <c r="A1" s="28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4"/>
  <sheetViews>
    <sheetView workbookViewId="0">
      <selection activeCell="A21" sqref="A21:C21"/>
    </sheetView>
  </sheetViews>
  <sheetFormatPr defaultRowHeight="15" x14ac:dyDescent="0.25"/>
  <cols>
    <col min="1" max="1" width="39.42578125" customWidth="1"/>
    <col min="2" max="2" width="9" customWidth="1"/>
    <col min="3" max="3" width="24.5703125" bestFit="1" customWidth="1"/>
  </cols>
  <sheetData>
    <row r="1" spans="1:5" ht="15.75" x14ac:dyDescent="0.25">
      <c r="A1" s="3"/>
      <c r="B1" s="2"/>
      <c r="C1" s="2"/>
      <c r="D1" s="2"/>
      <c r="E1" s="2"/>
    </row>
    <row r="2" spans="1:5" ht="15.75" x14ac:dyDescent="0.25">
      <c r="A2" s="24" t="s">
        <v>0</v>
      </c>
      <c r="B2" s="24"/>
      <c r="C2" s="24"/>
      <c r="D2" s="2"/>
      <c r="E2" s="2"/>
    </row>
    <row r="3" spans="1:5" ht="15.75" x14ac:dyDescent="0.25">
      <c r="A3" s="24" t="s">
        <v>1</v>
      </c>
      <c r="B3" s="24"/>
      <c r="C3" s="24"/>
      <c r="D3" s="2"/>
      <c r="E3" s="2"/>
    </row>
    <row r="4" spans="1:5" ht="15.75" x14ac:dyDescent="0.25">
      <c r="A4" s="24" t="s">
        <v>2</v>
      </c>
      <c r="B4" s="24"/>
      <c r="C4" s="24"/>
      <c r="D4" s="2"/>
      <c r="E4" s="2"/>
    </row>
    <row r="5" spans="1:5" ht="15.75" x14ac:dyDescent="0.25">
      <c r="A5" s="24" t="s">
        <v>3</v>
      </c>
      <c r="B5" s="24"/>
      <c r="C5" s="24"/>
      <c r="D5" s="2"/>
      <c r="E5" s="2"/>
    </row>
    <row r="6" spans="1:5" ht="15.75" x14ac:dyDescent="0.25">
      <c r="A6" s="17"/>
      <c r="B6" s="17"/>
      <c r="C6" s="17"/>
      <c r="D6" s="2"/>
      <c r="E6" s="2"/>
    </row>
    <row r="7" spans="1:5" ht="15.75" x14ac:dyDescent="0.25">
      <c r="A7" s="25" t="s">
        <v>22</v>
      </c>
      <c r="B7" s="25"/>
      <c r="C7" s="25"/>
      <c r="D7" s="2"/>
      <c r="E7" s="2"/>
    </row>
    <row r="8" spans="1:5" ht="15.75" x14ac:dyDescent="0.25">
      <c r="A8" s="17"/>
      <c r="B8" s="17"/>
      <c r="C8" s="17"/>
      <c r="D8" s="2"/>
      <c r="E8" s="2"/>
    </row>
    <row r="9" spans="1:5" ht="16.5" thickBot="1" x14ac:dyDescent="0.3">
      <c r="A9" s="18" t="s">
        <v>4</v>
      </c>
      <c r="B9" s="18"/>
      <c r="C9" s="18"/>
      <c r="D9" s="2"/>
      <c r="E9" s="2"/>
    </row>
    <row r="10" spans="1:5" ht="32.25" thickBot="1" x14ac:dyDescent="0.3">
      <c r="A10" s="4" t="s">
        <v>5</v>
      </c>
      <c r="B10" s="5" t="s">
        <v>6</v>
      </c>
      <c r="C10" s="5" t="s">
        <v>7</v>
      </c>
      <c r="D10" s="2"/>
      <c r="E10" s="2"/>
    </row>
    <row r="11" spans="1:5" ht="16.5" thickBot="1" x14ac:dyDescent="0.3">
      <c r="A11" s="6" t="s">
        <v>8</v>
      </c>
      <c r="B11" s="7">
        <v>211</v>
      </c>
      <c r="C11" s="8">
        <f>C15*0.6/1.302</f>
        <v>2488.4792626728108</v>
      </c>
      <c r="D11" s="2"/>
      <c r="E11" s="2"/>
    </row>
    <row r="12" spans="1:5" ht="16.5" thickBot="1" x14ac:dyDescent="0.3">
      <c r="A12" s="6" t="s">
        <v>9</v>
      </c>
      <c r="B12" s="7">
        <v>213</v>
      </c>
      <c r="C12" s="8">
        <f>C11*0.302</f>
        <v>751.52073732718884</v>
      </c>
      <c r="D12" s="2"/>
      <c r="E12" s="2"/>
    </row>
    <row r="13" spans="1:5" ht="16.5" thickBot="1" x14ac:dyDescent="0.3">
      <c r="A13" s="9" t="s">
        <v>10</v>
      </c>
      <c r="B13" s="7"/>
      <c r="C13" s="10">
        <f>C11+C12</f>
        <v>3239.9999999999995</v>
      </c>
      <c r="D13" s="2"/>
      <c r="E13" s="2"/>
    </row>
    <row r="14" spans="1:5" ht="32.25" thickBot="1" x14ac:dyDescent="0.3">
      <c r="A14" s="6" t="s">
        <v>11</v>
      </c>
      <c r="B14" s="7"/>
      <c r="C14" s="8">
        <f>C15*0.4</f>
        <v>2160</v>
      </c>
      <c r="D14" s="2"/>
      <c r="E14" s="2"/>
    </row>
    <row r="15" spans="1:5" ht="16.5" thickBot="1" x14ac:dyDescent="0.3">
      <c r="A15" s="9" t="s">
        <v>12</v>
      </c>
      <c r="B15" s="7"/>
      <c r="C15" s="10">
        <f>C16*C17*C18</f>
        <v>5400</v>
      </c>
      <c r="D15" s="2"/>
      <c r="E15" s="2"/>
    </row>
    <row r="16" spans="1:5" ht="16.5" thickBot="1" x14ac:dyDescent="0.3">
      <c r="A16" s="6" t="s">
        <v>13</v>
      </c>
      <c r="B16" s="7"/>
      <c r="C16" s="16">
        <v>9</v>
      </c>
      <c r="D16" s="2"/>
      <c r="E16" s="2"/>
    </row>
    <row r="17" spans="1:5" ht="16.5" thickBot="1" x14ac:dyDescent="0.3">
      <c r="A17" s="6" t="s">
        <v>14</v>
      </c>
      <c r="B17" s="7"/>
      <c r="C17" s="16">
        <v>4</v>
      </c>
      <c r="D17" s="2"/>
      <c r="E17" s="2"/>
    </row>
    <row r="18" spans="1:5" ht="15.75" x14ac:dyDescent="0.25">
      <c r="A18" s="11" t="s">
        <v>15</v>
      </c>
      <c r="B18" s="19"/>
      <c r="C18" s="21">
        <v>150</v>
      </c>
      <c r="D18" s="2"/>
      <c r="E18" s="2"/>
    </row>
    <row r="19" spans="1:5" ht="16.5" thickBot="1" x14ac:dyDescent="0.3">
      <c r="A19" s="6" t="s">
        <v>16</v>
      </c>
      <c r="B19" s="20"/>
      <c r="C19" s="22"/>
      <c r="D19" s="2"/>
      <c r="E19" s="2"/>
    </row>
    <row r="20" spans="1:5" ht="15.75" x14ac:dyDescent="0.25">
      <c r="A20" s="12"/>
      <c r="B20" s="2"/>
      <c r="C20" s="2"/>
      <c r="D20" s="2"/>
      <c r="E20" s="2"/>
    </row>
    <row r="21" spans="1:5" ht="15.75" x14ac:dyDescent="0.25">
      <c r="A21" s="23" t="s">
        <v>31</v>
      </c>
      <c r="B21" s="23"/>
      <c r="C21" s="23"/>
      <c r="D21" s="2"/>
      <c r="E21" s="2"/>
    </row>
    <row r="22" spans="1:5" ht="15.75" x14ac:dyDescent="0.25">
      <c r="A22" s="12"/>
      <c r="B22" s="2"/>
      <c r="C22" s="2"/>
      <c r="D22" s="2"/>
      <c r="E22" s="2"/>
    </row>
    <row r="23" spans="1:5" ht="15.75" x14ac:dyDescent="0.25">
      <c r="A23" s="12"/>
      <c r="B23" s="2"/>
      <c r="C23" s="2"/>
      <c r="D23" s="2"/>
      <c r="E23" s="2"/>
    </row>
    <row r="24" spans="1:5" ht="15.75" x14ac:dyDescent="0.25">
      <c r="A24" s="12" t="s">
        <v>17</v>
      </c>
      <c r="B24" s="2"/>
      <c r="C24" s="2" t="s">
        <v>18</v>
      </c>
      <c r="D24" s="2"/>
      <c r="E24" s="2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C9"/>
    <mergeCell ref="B18:B19"/>
    <mergeCell ref="C18:C19"/>
    <mergeCell ref="A21:C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24"/>
  <sheetViews>
    <sheetView workbookViewId="0">
      <selection activeCell="C16" sqref="C16:C19"/>
    </sheetView>
  </sheetViews>
  <sheetFormatPr defaultRowHeight="15" x14ac:dyDescent="0.25"/>
  <cols>
    <col min="1" max="1" width="39.42578125" customWidth="1"/>
    <col min="2" max="2" width="9" customWidth="1"/>
    <col min="3" max="3" width="24.5703125" bestFit="1" customWidth="1"/>
  </cols>
  <sheetData>
    <row r="1" spans="1:5" ht="15.75" x14ac:dyDescent="0.25">
      <c r="A1" s="3"/>
      <c r="B1" s="2"/>
      <c r="C1" s="2"/>
      <c r="D1" s="2"/>
      <c r="E1" s="2"/>
    </row>
    <row r="2" spans="1:5" ht="15.75" x14ac:dyDescent="0.25">
      <c r="A2" s="24" t="s">
        <v>0</v>
      </c>
      <c r="B2" s="24"/>
      <c r="C2" s="24"/>
      <c r="D2" s="2"/>
      <c r="E2" s="2"/>
    </row>
    <row r="3" spans="1:5" ht="15.75" x14ac:dyDescent="0.25">
      <c r="A3" s="24" t="s">
        <v>1</v>
      </c>
      <c r="B3" s="24"/>
      <c r="C3" s="24"/>
      <c r="D3" s="2"/>
      <c r="E3" s="2"/>
    </row>
    <row r="4" spans="1:5" ht="15.75" x14ac:dyDescent="0.25">
      <c r="A4" s="24" t="s">
        <v>2</v>
      </c>
      <c r="B4" s="24"/>
      <c r="C4" s="24"/>
      <c r="D4" s="2"/>
      <c r="E4" s="2"/>
    </row>
    <row r="5" spans="1:5" ht="15.75" x14ac:dyDescent="0.25">
      <c r="A5" s="24" t="s">
        <v>3</v>
      </c>
      <c r="B5" s="24"/>
      <c r="C5" s="24"/>
      <c r="D5" s="2"/>
      <c r="E5" s="2"/>
    </row>
    <row r="6" spans="1:5" ht="15.75" x14ac:dyDescent="0.25">
      <c r="A6" s="17"/>
      <c r="B6" s="17"/>
      <c r="C6" s="17"/>
      <c r="D6" s="2"/>
      <c r="E6" s="2"/>
    </row>
    <row r="7" spans="1:5" ht="15.75" customHeight="1" x14ac:dyDescent="0.25">
      <c r="A7" s="25" t="s">
        <v>22</v>
      </c>
      <c r="B7" s="25"/>
      <c r="C7" s="25"/>
      <c r="D7" s="2"/>
      <c r="E7" s="2"/>
    </row>
    <row r="8" spans="1:5" ht="15.75" x14ac:dyDescent="0.25">
      <c r="A8" s="17"/>
      <c r="B8" s="17"/>
      <c r="C8" s="17"/>
      <c r="D8" s="2"/>
      <c r="E8" s="2"/>
    </row>
    <row r="9" spans="1:5" ht="16.5" thickBot="1" x14ac:dyDescent="0.3">
      <c r="A9" s="18" t="s">
        <v>4</v>
      </c>
      <c r="B9" s="18"/>
      <c r="C9" s="18"/>
      <c r="D9" s="2"/>
      <c r="E9" s="2"/>
    </row>
    <row r="10" spans="1:5" ht="32.25" thickBot="1" x14ac:dyDescent="0.3">
      <c r="A10" s="4" t="s">
        <v>5</v>
      </c>
      <c r="B10" s="5" t="s">
        <v>6</v>
      </c>
      <c r="C10" s="5" t="s">
        <v>7</v>
      </c>
      <c r="D10" s="2"/>
      <c r="E10" s="2"/>
    </row>
    <row r="11" spans="1:5" ht="16.5" thickBot="1" x14ac:dyDescent="0.3">
      <c r="A11" s="6" t="s">
        <v>8</v>
      </c>
      <c r="B11" s="7">
        <v>211</v>
      </c>
      <c r="C11" s="8">
        <f>C15*0.6/1.302</f>
        <v>5529.9539170506914</v>
      </c>
      <c r="D11" s="2"/>
      <c r="E11" s="2"/>
    </row>
    <row r="12" spans="1:5" ht="16.5" thickBot="1" x14ac:dyDescent="0.3">
      <c r="A12" s="6" t="s">
        <v>9</v>
      </c>
      <c r="B12" s="7">
        <v>213</v>
      </c>
      <c r="C12" s="8">
        <f>C11*0.302</f>
        <v>1670.0460829493088</v>
      </c>
      <c r="D12" s="2"/>
      <c r="E12" s="2"/>
    </row>
    <row r="13" spans="1:5" ht="16.5" thickBot="1" x14ac:dyDescent="0.3">
      <c r="A13" s="9" t="s">
        <v>10</v>
      </c>
      <c r="B13" s="7"/>
      <c r="C13" s="10">
        <f>C11+C12</f>
        <v>7200</v>
      </c>
      <c r="D13" s="2"/>
      <c r="E13" s="2"/>
    </row>
    <row r="14" spans="1:5" ht="32.25" thickBot="1" x14ac:dyDescent="0.3">
      <c r="A14" s="6" t="s">
        <v>11</v>
      </c>
      <c r="B14" s="7"/>
      <c r="C14" s="8">
        <f>C15*0.4</f>
        <v>4800</v>
      </c>
      <c r="D14" s="2"/>
      <c r="E14" s="2"/>
    </row>
    <row r="15" spans="1:5" ht="16.5" thickBot="1" x14ac:dyDescent="0.3">
      <c r="A15" s="9" t="s">
        <v>12</v>
      </c>
      <c r="B15" s="7"/>
      <c r="C15" s="10">
        <f>C16*C17*C18</f>
        <v>12000</v>
      </c>
      <c r="D15" s="2"/>
      <c r="E15" s="2"/>
    </row>
    <row r="16" spans="1:5" ht="16.5" thickBot="1" x14ac:dyDescent="0.3">
      <c r="A16" s="6" t="s">
        <v>13</v>
      </c>
      <c r="B16" s="7"/>
      <c r="C16" s="16">
        <v>20</v>
      </c>
      <c r="D16" s="2"/>
      <c r="E16" s="2"/>
    </row>
    <row r="17" spans="1:5" ht="16.5" thickBot="1" x14ac:dyDescent="0.3">
      <c r="A17" s="6" t="s">
        <v>14</v>
      </c>
      <c r="B17" s="7"/>
      <c r="C17" s="16">
        <v>4</v>
      </c>
      <c r="D17" s="2"/>
      <c r="E17" s="2"/>
    </row>
    <row r="18" spans="1:5" ht="15.75" x14ac:dyDescent="0.25">
      <c r="A18" s="11" t="s">
        <v>15</v>
      </c>
      <c r="B18" s="19"/>
      <c r="C18" s="21">
        <v>150</v>
      </c>
      <c r="D18" s="2"/>
      <c r="E18" s="2"/>
    </row>
    <row r="19" spans="1:5" ht="16.5" thickBot="1" x14ac:dyDescent="0.3">
      <c r="A19" s="6" t="s">
        <v>16</v>
      </c>
      <c r="B19" s="20"/>
      <c r="C19" s="22"/>
      <c r="D19" s="2"/>
      <c r="E19" s="2"/>
    </row>
    <row r="20" spans="1:5" ht="15.75" x14ac:dyDescent="0.25">
      <c r="A20" s="12"/>
      <c r="B20" s="2"/>
      <c r="C20" s="2"/>
      <c r="D20" s="2"/>
      <c r="E20" s="2"/>
    </row>
    <row r="21" spans="1:5" ht="15.75" x14ac:dyDescent="0.25">
      <c r="A21" s="23" t="s">
        <v>31</v>
      </c>
      <c r="B21" s="23"/>
      <c r="C21" s="23"/>
      <c r="D21" s="2"/>
      <c r="E21" s="2"/>
    </row>
    <row r="22" spans="1:5" ht="15.75" x14ac:dyDescent="0.25">
      <c r="A22" s="12"/>
      <c r="B22" s="2"/>
      <c r="C22" s="2"/>
      <c r="D22" s="2"/>
      <c r="E22" s="2"/>
    </row>
    <row r="23" spans="1:5" ht="15.75" x14ac:dyDescent="0.25">
      <c r="A23" s="12"/>
      <c r="B23" s="2"/>
      <c r="C23" s="2"/>
      <c r="D23" s="2"/>
      <c r="E23" s="2"/>
    </row>
    <row r="24" spans="1:5" ht="15.75" x14ac:dyDescent="0.25">
      <c r="A24" s="12" t="s">
        <v>17</v>
      </c>
      <c r="B24" s="2"/>
      <c r="C24" s="2" t="s">
        <v>18</v>
      </c>
      <c r="D24" s="2"/>
      <c r="E24" s="2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C9"/>
    <mergeCell ref="B18:B19"/>
    <mergeCell ref="C18:C19"/>
    <mergeCell ref="A21:C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4"/>
  <sheetViews>
    <sheetView workbookViewId="0">
      <selection activeCell="C16" sqref="C16:C19"/>
    </sheetView>
  </sheetViews>
  <sheetFormatPr defaultRowHeight="15" x14ac:dyDescent="0.25"/>
  <cols>
    <col min="1" max="1" width="39.42578125" customWidth="1"/>
    <col min="2" max="2" width="9" customWidth="1"/>
    <col min="3" max="3" width="24.5703125" bestFit="1" customWidth="1"/>
  </cols>
  <sheetData>
    <row r="1" spans="1:5" ht="15.75" x14ac:dyDescent="0.25">
      <c r="A1" s="3"/>
      <c r="B1" s="2"/>
      <c r="C1" s="2"/>
      <c r="D1" s="2"/>
      <c r="E1" s="2"/>
    </row>
    <row r="2" spans="1:5" ht="15.75" x14ac:dyDescent="0.25">
      <c r="A2" s="24" t="s">
        <v>0</v>
      </c>
      <c r="B2" s="24"/>
      <c r="C2" s="24"/>
      <c r="D2" s="2"/>
      <c r="E2" s="2"/>
    </row>
    <row r="3" spans="1:5" ht="15.75" x14ac:dyDescent="0.25">
      <c r="A3" s="24" t="s">
        <v>1</v>
      </c>
      <c r="B3" s="24"/>
      <c r="C3" s="24"/>
      <c r="D3" s="2"/>
      <c r="E3" s="2"/>
    </row>
    <row r="4" spans="1:5" ht="15.75" x14ac:dyDescent="0.25">
      <c r="A4" s="24" t="s">
        <v>2</v>
      </c>
      <c r="B4" s="24"/>
      <c r="C4" s="24"/>
      <c r="D4" s="2"/>
      <c r="E4" s="2"/>
    </row>
    <row r="5" spans="1:5" ht="15.75" x14ac:dyDescent="0.25">
      <c r="A5" s="24" t="s">
        <v>3</v>
      </c>
      <c r="B5" s="24"/>
      <c r="C5" s="24"/>
      <c r="D5" s="2"/>
      <c r="E5" s="2"/>
    </row>
    <row r="6" spans="1:5" ht="15.75" x14ac:dyDescent="0.25">
      <c r="A6" s="17"/>
      <c r="B6" s="17"/>
      <c r="C6" s="17"/>
      <c r="D6" s="2"/>
      <c r="E6" s="2"/>
    </row>
    <row r="7" spans="1:5" ht="15.75" x14ac:dyDescent="0.25">
      <c r="A7" s="25" t="s">
        <v>23</v>
      </c>
      <c r="B7" s="25"/>
      <c r="C7" s="25"/>
      <c r="D7" s="2"/>
      <c r="E7" s="2"/>
    </row>
    <row r="8" spans="1:5" ht="15.75" x14ac:dyDescent="0.25">
      <c r="A8" s="17"/>
      <c r="B8" s="17"/>
      <c r="C8" s="17"/>
      <c r="D8" s="2"/>
      <c r="E8" s="2"/>
    </row>
    <row r="9" spans="1:5" ht="16.5" thickBot="1" x14ac:dyDescent="0.3">
      <c r="A9" s="18" t="s">
        <v>4</v>
      </c>
      <c r="B9" s="18"/>
      <c r="C9" s="18"/>
      <c r="D9" s="2"/>
      <c r="E9" s="2"/>
    </row>
    <row r="10" spans="1:5" ht="32.25" thickBot="1" x14ac:dyDescent="0.3">
      <c r="A10" s="4" t="s">
        <v>5</v>
      </c>
      <c r="B10" s="5" t="s">
        <v>6</v>
      </c>
      <c r="C10" s="5" t="s">
        <v>7</v>
      </c>
      <c r="D10" s="2"/>
      <c r="E10" s="2"/>
    </row>
    <row r="11" spans="1:5" ht="16.5" thickBot="1" x14ac:dyDescent="0.3">
      <c r="A11" s="6" t="s">
        <v>8</v>
      </c>
      <c r="B11" s="7">
        <v>211</v>
      </c>
      <c r="C11" s="8">
        <f>C15*0.6/1.302</f>
        <v>4423.9631336405528</v>
      </c>
      <c r="D11" s="2"/>
      <c r="E11" s="2"/>
    </row>
    <row r="12" spans="1:5" ht="16.5" thickBot="1" x14ac:dyDescent="0.3">
      <c r="A12" s="6" t="s">
        <v>9</v>
      </c>
      <c r="B12" s="7">
        <v>213</v>
      </c>
      <c r="C12" s="8">
        <f>C11*0.302</f>
        <v>1336.036866359447</v>
      </c>
      <c r="D12" s="2"/>
      <c r="E12" s="2"/>
    </row>
    <row r="13" spans="1:5" ht="16.5" thickBot="1" x14ac:dyDescent="0.3">
      <c r="A13" s="9" t="s">
        <v>10</v>
      </c>
      <c r="B13" s="7"/>
      <c r="C13" s="10">
        <f>C11+C12</f>
        <v>5760</v>
      </c>
      <c r="D13" s="2"/>
      <c r="E13" s="2"/>
    </row>
    <row r="14" spans="1:5" ht="32.25" thickBot="1" x14ac:dyDescent="0.3">
      <c r="A14" s="6" t="s">
        <v>11</v>
      </c>
      <c r="B14" s="7"/>
      <c r="C14" s="8">
        <f>C15*0.4</f>
        <v>3840</v>
      </c>
      <c r="D14" s="2"/>
      <c r="E14" s="2"/>
    </row>
    <row r="15" spans="1:5" ht="16.5" thickBot="1" x14ac:dyDescent="0.3">
      <c r="A15" s="9" t="s">
        <v>12</v>
      </c>
      <c r="B15" s="7"/>
      <c r="C15" s="10">
        <f>C16*C17*C18</f>
        <v>9600</v>
      </c>
      <c r="D15" s="2"/>
      <c r="E15" s="2"/>
    </row>
    <row r="16" spans="1:5" ht="16.5" thickBot="1" x14ac:dyDescent="0.3">
      <c r="A16" s="6" t="s">
        <v>13</v>
      </c>
      <c r="B16" s="7"/>
      <c r="C16" s="16">
        <v>24</v>
      </c>
      <c r="D16" s="2"/>
      <c r="E16" s="2"/>
    </row>
    <row r="17" spans="1:5" ht="16.5" thickBot="1" x14ac:dyDescent="0.3">
      <c r="A17" s="6" t="s">
        <v>14</v>
      </c>
      <c r="B17" s="7"/>
      <c r="C17" s="16">
        <v>4</v>
      </c>
      <c r="D17" s="2"/>
      <c r="E17" s="2"/>
    </row>
    <row r="18" spans="1:5" ht="15.75" x14ac:dyDescent="0.25">
      <c r="A18" s="11" t="s">
        <v>15</v>
      </c>
      <c r="B18" s="19"/>
      <c r="C18" s="21">
        <v>100</v>
      </c>
      <c r="D18" s="2"/>
      <c r="E18" s="2"/>
    </row>
    <row r="19" spans="1:5" ht="16.5" thickBot="1" x14ac:dyDescent="0.3">
      <c r="A19" s="6" t="s">
        <v>16</v>
      </c>
      <c r="B19" s="20"/>
      <c r="C19" s="22"/>
      <c r="D19" s="2"/>
      <c r="E19" s="2"/>
    </row>
    <row r="20" spans="1:5" ht="15.75" x14ac:dyDescent="0.25">
      <c r="A20" s="12"/>
      <c r="B20" s="2"/>
      <c r="C20" s="2"/>
      <c r="D20" s="2"/>
      <c r="E20" s="2"/>
    </row>
    <row r="21" spans="1:5" ht="15.75" x14ac:dyDescent="0.25">
      <c r="A21" s="23" t="s">
        <v>20</v>
      </c>
      <c r="B21" s="23"/>
      <c r="C21" s="23"/>
      <c r="D21" s="2"/>
      <c r="E21" s="2"/>
    </row>
    <row r="22" spans="1:5" ht="15.75" x14ac:dyDescent="0.25">
      <c r="A22" s="12"/>
      <c r="B22" s="2"/>
      <c r="C22" s="2"/>
      <c r="D22" s="2"/>
      <c r="E22" s="2"/>
    </row>
    <row r="23" spans="1:5" ht="15.75" x14ac:dyDescent="0.25">
      <c r="A23" s="12"/>
      <c r="B23" s="2"/>
      <c r="C23" s="2"/>
      <c r="D23" s="2"/>
      <c r="E23" s="2"/>
    </row>
    <row r="24" spans="1:5" ht="15.75" x14ac:dyDescent="0.25">
      <c r="A24" s="12" t="s">
        <v>17</v>
      </c>
      <c r="B24" s="2"/>
      <c r="C24" s="2" t="s">
        <v>18</v>
      </c>
      <c r="D24" s="2"/>
      <c r="E24" s="2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C9"/>
    <mergeCell ref="B18:B19"/>
    <mergeCell ref="C18:C19"/>
    <mergeCell ref="A21:C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24"/>
  <sheetViews>
    <sheetView workbookViewId="0">
      <selection activeCell="G14" sqref="G14"/>
    </sheetView>
  </sheetViews>
  <sheetFormatPr defaultRowHeight="15" x14ac:dyDescent="0.25"/>
  <cols>
    <col min="1" max="1" width="39.42578125" customWidth="1"/>
    <col min="2" max="2" width="9" customWidth="1"/>
    <col min="3" max="3" width="24.5703125" bestFit="1" customWidth="1"/>
  </cols>
  <sheetData>
    <row r="1" spans="1:5" ht="15.75" x14ac:dyDescent="0.25">
      <c r="A1" s="3"/>
      <c r="B1" s="2"/>
      <c r="C1" s="2"/>
      <c r="D1" s="2"/>
      <c r="E1" s="2"/>
    </row>
    <row r="2" spans="1:5" ht="15.75" x14ac:dyDescent="0.25">
      <c r="A2" s="24" t="s">
        <v>0</v>
      </c>
      <c r="B2" s="24"/>
      <c r="C2" s="24"/>
      <c r="D2" s="2"/>
      <c r="E2" s="2"/>
    </row>
    <row r="3" spans="1:5" ht="15.75" x14ac:dyDescent="0.25">
      <c r="A3" s="24" t="s">
        <v>1</v>
      </c>
      <c r="B3" s="24"/>
      <c r="C3" s="24"/>
      <c r="D3" s="2"/>
      <c r="E3" s="2"/>
    </row>
    <row r="4" spans="1:5" ht="15.75" x14ac:dyDescent="0.25">
      <c r="A4" s="24" t="s">
        <v>32</v>
      </c>
      <c r="B4" s="24"/>
      <c r="C4" s="24"/>
      <c r="D4" s="2"/>
      <c r="E4" s="2"/>
    </row>
    <row r="5" spans="1:5" ht="15.75" x14ac:dyDescent="0.25">
      <c r="A5" s="24" t="s">
        <v>3</v>
      </c>
      <c r="B5" s="24"/>
      <c r="C5" s="24"/>
      <c r="D5" s="2"/>
      <c r="E5" s="2"/>
    </row>
    <row r="6" spans="1:5" ht="15.75" x14ac:dyDescent="0.25">
      <c r="A6" s="17"/>
      <c r="B6" s="17"/>
      <c r="C6" s="17"/>
      <c r="D6" s="2"/>
      <c r="E6" s="2"/>
    </row>
    <row r="7" spans="1:5" ht="15.75" x14ac:dyDescent="0.25">
      <c r="A7" s="25" t="s">
        <v>24</v>
      </c>
      <c r="B7" s="25"/>
      <c r="C7" s="25"/>
      <c r="D7" s="2"/>
      <c r="E7" s="2"/>
    </row>
    <row r="8" spans="1:5" ht="15.75" x14ac:dyDescent="0.25">
      <c r="A8" s="17"/>
      <c r="B8" s="17"/>
      <c r="C8" s="17"/>
      <c r="D8" s="2"/>
      <c r="E8" s="2"/>
    </row>
    <row r="9" spans="1:5" ht="16.5" thickBot="1" x14ac:dyDescent="0.3">
      <c r="A9" s="18" t="s">
        <v>4</v>
      </c>
      <c r="B9" s="18"/>
      <c r="C9" s="18"/>
      <c r="D9" s="2"/>
      <c r="E9" s="2"/>
    </row>
    <row r="10" spans="1:5" ht="32.25" thickBot="1" x14ac:dyDescent="0.3">
      <c r="A10" s="4" t="s">
        <v>5</v>
      </c>
      <c r="B10" s="5" t="s">
        <v>6</v>
      </c>
      <c r="C10" s="5" t="s">
        <v>7</v>
      </c>
      <c r="D10" s="2"/>
      <c r="E10" s="2"/>
    </row>
    <row r="11" spans="1:5" ht="16.5" thickBot="1" x14ac:dyDescent="0.3">
      <c r="A11" s="6" t="s">
        <v>8</v>
      </c>
      <c r="B11" s="7">
        <v>211</v>
      </c>
      <c r="C11" s="8">
        <f>C15*0.6/1.302</f>
        <v>2488.4792626728108</v>
      </c>
      <c r="D11" s="2"/>
      <c r="E11" s="2"/>
    </row>
    <row r="12" spans="1:5" ht="16.5" thickBot="1" x14ac:dyDescent="0.3">
      <c r="A12" s="6" t="s">
        <v>9</v>
      </c>
      <c r="B12" s="7">
        <v>213</v>
      </c>
      <c r="C12" s="8">
        <f>C11*0.302</f>
        <v>751.52073732718884</v>
      </c>
      <c r="D12" s="2"/>
      <c r="E12" s="2"/>
    </row>
    <row r="13" spans="1:5" ht="16.5" thickBot="1" x14ac:dyDescent="0.3">
      <c r="A13" s="9" t="s">
        <v>10</v>
      </c>
      <c r="B13" s="7"/>
      <c r="C13" s="10">
        <f>C11+C12</f>
        <v>3239.9999999999995</v>
      </c>
      <c r="D13" s="2"/>
      <c r="E13" s="2"/>
    </row>
    <row r="14" spans="1:5" ht="32.25" thickBot="1" x14ac:dyDescent="0.3">
      <c r="A14" s="6" t="s">
        <v>11</v>
      </c>
      <c r="B14" s="7"/>
      <c r="C14" s="8">
        <f>C15*0.4</f>
        <v>2160</v>
      </c>
      <c r="D14" s="2"/>
      <c r="E14" s="2"/>
    </row>
    <row r="15" spans="1:5" ht="16.5" thickBot="1" x14ac:dyDescent="0.3">
      <c r="A15" s="9" t="s">
        <v>12</v>
      </c>
      <c r="B15" s="7"/>
      <c r="C15" s="10">
        <f>C16*C17*C18</f>
        <v>5400</v>
      </c>
      <c r="D15" s="2"/>
      <c r="E15" s="2"/>
    </row>
    <row r="16" spans="1:5" ht="16.5" thickBot="1" x14ac:dyDescent="0.3">
      <c r="A16" s="6" t="s">
        <v>13</v>
      </c>
      <c r="B16" s="7"/>
      <c r="C16" s="16">
        <v>9</v>
      </c>
      <c r="D16" s="2"/>
      <c r="E16" s="2"/>
    </row>
    <row r="17" spans="1:5" ht="16.5" thickBot="1" x14ac:dyDescent="0.3">
      <c r="A17" s="6" t="s">
        <v>14</v>
      </c>
      <c r="B17" s="7"/>
      <c r="C17" s="16">
        <v>4</v>
      </c>
      <c r="D17" s="2"/>
      <c r="E17" s="2"/>
    </row>
    <row r="18" spans="1:5" ht="15.75" x14ac:dyDescent="0.25">
      <c r="A18" s="11" t="s">
        <v>15</v>
      </c>
      <c r="B18" s="19"/>
      <c r="C18" s="21">
        <v>150</v>
      </c>
      <c r="D18" s="2"/>
      <c r="E18" s="2"/>
    </row>
    <row r="19" spans="1:5" ht="16.5" thickBot="1" x14ac:dyDescent="0.3">
      <c r="A19" s="6" t="s">
        <v>16</v>
      </c>
      <c r="B19" s="20"/>
      <c r="C19" s="22"/>
      <c r="D19" s="2"/>
      <c r="E19" s="2"/>
    </row>
    <row r="20" spans="1:5" ht="15.75" x14ac:dyDescent="0.25">
      <c r="A20" s="12"/>
      <c r="B20" s="2"/>
      <c r="C20" s="2"/>
      <c r="D20" s="2"/>
      <c r="E20" s="2"/>
    </row>
    <row r="21" spans="1:5" ht="15.75" x14ac:dyDescent="0.25">
      <c r="A21" s="23" t="s">
        <v>31</v>
      </c>
      <c r="B21" s="23"/>
      <c r="C21" s="23"/>
      <c r="D21" s="2"/>
      <c r="E21" s="2"/>
    </row>
    <row r="22" spans="1:5" ht="15.75" x14ac:dyDescent="0.25">
      <c r="A22" s="12"/>
      <c r="B22" s="2"/>
      <c r="C22" s="2"/>
      <c r="D22" s="2"/>
      <c r="E22" s="2"/>
    </row>
    <row r="23" spans="1:5" ht="15.75" x14ac:dyDescent="0.25">
      <c r="A23" s="12"/>
      <c r="B23" s="2"/>
      <c r="C23" s="2"/>
      <c r="D23" s="2"/>
      <c r="E23" s="2"/>
    </row>
    <row r="24" spans="1:5" ht="15.75" x14ac:dyDescent="0.25">
      <c r="A24" s="12" t="s">
        <v>17</v>
      </c>
      <c r="B24" s="2"/>
      <c r="C24" s="2" t="s">
        <v>18</v>
      </c>
      <c r="D24" s="2"/>
      <c r="E24" s="2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C9"/>
    <mergeCell ref="B18:B19"/>
    <mergeCell ref="C18:C19"/>
    <mergeCell ref="A21:C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24"/>
  <sheetViews>
    <sheetView workbookViewId="0">
      <selection activeCell="A8" sqref="A8:C8"/>
    </sheetView>
  </sheetViews>
  <sheetFormatPr defaultRowHeight="15" x14ac:dyDescent="0.25"/>
  <cols>
    <col min="1" max="1" width="39.42578125" customWidth="1"/>
    <col min="2" max="2" width="9" customWidth="1"/>
    <col min="3" max="3" width="24.5703125" bestFit="1" customWidth="1"/>
  </cols>
  <sheetData>
    <row r="1" spans="1:5" ht="15.75" x14ac:dyDescent="0.25">
      <c r="A1" s="3"/>
      <c r="B1" s="2"/>
      <c r="C1" s="2"/>
      <c r="D1" s="2"/>
      <c r="E1" s="2"/>
    </row>
    <row r="2" spans="1:5" ht="15.75" x14ac:dyDescent="0.25">
      <c r="A2" s="24" t="s">
        <v>0</v>
      </c>
      <c r="B2" s="24"/>
      <c r="C2" s="24"/>
      <c r="D2" s="2"/>
      <c r="E2" s="2"/>
    </row>
    <row r="3" spans="1:5" ht="15.75" x14ac:dyDescent="0.25">
      <c r="A3" s="24" t="s">
        <v>1</v>
      </c>
      <c r="B3" s="24"/>
      <c r="C3" s="24"/>
      <c r="D3" s="2"/>
      <c r="E3" s="2"/>
    </row>
    <row r="4" spans="1:5" ht="15.75" x14ac:dyDescent="0.25">
      <c r="A4" s="24" t="s">
        <v>2</v>
      </c>
      <c r="B4" s="24"/>
      <c r="C4" s="24"/>
      <c r="D4" s="2"/>
      <c r="E4" s="2"/>
    </row>
    <row r="5" spans="1:5" ht="15.75" x14ac:dyDescent="0.25">
      <c r="A5" s="24" t="s">
        <v>3</v>
      </c>
      <c r="B5" s="24"/>
      <c r="C5" s="24"/>
      <c r="D5" s="2"/>
      <c r="E5" s="2"/>
    </row>
    <row r="6" spans="1:5" ht="15.75" x14ac:dyDescent="0.25">
      <c r="A6" s="17"/>
      <c r="B6" s="17"/>
      <c r="C6" s="17"/>
      <c r="D6" s="2"/>
      <c r="E6" s="2"/>
    </row>
    <row r="7" spans="1:5" ht="15.75" x14ac:dyDescent="0.25">
      <c r="A7" s="25" t="s">
        <v>25</v>
      </c>
      <c r="B7" s="25"/>
      <c r="C7" s="25"/>
      <c r="D7" s="2"/>
      <c r="E7" s="2"/>
    </row>
    <row r="8" spans="1:5" ht="15.75" x14ac:dyDescent="0.25">
      <c r="A8" s="17"/>
      <c r="B8" s="17"/>
      <c r="C8" s="17"/>
      <c r="D8" s="2"/>
      <c r="E8" s="2"/>
    </row>
    <row r="9" spans="1:5" ht="16.5" thickBot="1" x14ac:dyDescent="0.3">
      <c r="A9" s="18" t="s">
        <v>4</v>
      </c>
      <c r="B9" s="18"/>
      <c r="C9" s="18"/>
      <c r="D9" s="2"/>
      <c r="E9" s="2"/>
    </row>
    <row r="10" spans="1:5" ht="32.25" thickBot="1" x14ac:dyDescent="0.3">
      <c r="A10" s="4" t="s">
        <v>5</v>
      </c>
      <c r="B10" s="5" t="s">
        <v>6</v>
      </c>
      <c r="C10" s="5" t="s">
        <v>7</v>
      </c>
      <c r="D10" s="2"/>
      <c r="E10" s="2"/>
    </row>
    <row r="11" spans="1:5" ht="16.5" thickBot="1" x14ac:dyDescent="0.3">
      <c r="A11" s="6" t="s">
        <v>8</v>
      </c>
      <c r="B11" s="7">
        <v>211</v>
      </c>
      <c r="C11" s="8">
        <f>C15*0.6/1.302</f>
        <v>5529.9539170506914</v>
      </c>
      <c r="D11" s="2"/>
      <c r="E11" s="2"/>
    </row>
    <row r="12" spans="1:5" ht="16.5" thickBot="1" x14ac:dyDescent="0.3">
      <c r="A12" s="6" t="s">
        <v>9</v>
      </c>
      <c r="B12" s="7">
        <v>213</v>
      </c>
      <c r="C12" s="8">
        <f>C11*0.302</f>
        <v>1670.0460829493088</v>
      </c>
      <c r="D12" s="2"/>
      <c r="E12" s="2"/>
    </row>
    <row r="13" spans="1:5" ht="16.5" thickBot="1" x14ac:dyDescent="0.3">
      <c r="A13" s="9" t="s">
        <v>10</v>
      </c>
      <c r="B13" s="7"/>
      <c r="C13" s="10">
        <f>C11+C12</f>
        <v>7200</v>
      </c>
      <c r="D13" s="2"/>
      <c r="E13" s="2"/>
    </row>
    <row r="14" spans="1:5" ht="32.25" thickBot="1" x14ac:dyDescent="0.3">
      <c r="A14" s="6" t="s">
        <v>11</v>
      </c>
      <c r="B14" s="7"/>
      <c r="C14" s="8">
        <f>C15*0.4</f>
        <v>4800</v>
      </c>
      <c r="D14" s="2"/>
      <c r="E14" s="2"/>
    </row>
    <row r="15" spans="1:5" ht="16.5" thickBot="1" x14ac:dyDescent="0.3">
      <c r="A15" s="9" t="s">
        <v>12</v>
      </c>
      <c r="B15" s="7"/>
      <c r="C15" s="10">
        <f>C16*C17*C18</f>
        <v>12000</v>
      </c>
      <c r="D15" s="2"/>
      <c r="E15" s="2"/>
    </row>
    <row r="16" spans="1:5" ht="16.5" thickBot="1" x14ac:dyDescent="0.3">
      <c r="A16" s="6" t="s">
        <v>13</v>
      </c>
      <c r="B16" s="7"/>
      <c r="C16" s="13">
        <v>10</v>
      </c>
      <c r="D16" s="2"/>
      <c r="E16" s="2"/>
    </row>
    <row r="17" spans="1:5" ht="16.5" thickBot="1" x14ac:dyDescent="0.3">
      <c r="A17" s="6" t="s">
        <v>14</v>
      </c>
      <c r="B17" s="7"/>
      <c r="C17" s="13">
        <v>12</v>
      </c>
      <c r="D17" s="2"/>
      <c r="E17" s="2"/>
    </row>
    <row r="18" spans="1:5" ht="15.75" x14ac:dyDescent="0.25">
      <c r="A18" s="11" t="s">
        <v>15</v>
      </c>
      <c r="B18" s="19"/>
      <c r="C18" s="26">
        <v>100</v>
      </c>
      <c r="D18" s="2"/>
      <c r="E18" s="2"/>
    </row>
    <row r="19" spans="1:5" ht="16.5" thickBot="1" x14ac:dyDescent="0.3">
      <c r="A19" s="6" t="s">
        <v>16</v>
      </c>
      <c r="B19" s="20"/>
      <c r="C19" s="27"/>
      <c r="D19" s="2"/>
      <c r="E19" s="2"/>
    </row>
    <row r="20" spans="1:5" ht="15.75" x14ac:dyDescent="0.25">
      <c r="A20" s="12"/>
      <c r="B20" s="2"/>
      <c r="C20" s="2"/>
      <c r="D20" s="2"/>
      <c r="E20" s="2"/>
    </row>
    <row r="21" spans="1:5" ht="15.75" x14ac:dyDescent="0.25">
      <c r="A21" s="23" t="s">
        <v>20</v>
      </c>
      <c r="B21" s="23"/>
      <c r="C21" s="23"/>
      <c r="D21" s="2"/>
      <c r="E21" s="2"/>
    </row>
    <row r="22" spans="1:5" ht="15.75" x14ac:dyDescent="0.25">
      <c r="A22" s="12"/>
      <c r="B22" s="2"/>
      <c r="C22" s="2"/>
      <c r="D22" s="2"/>
      <c r="E22" s="2"/>
    </row>
    <row r="23" spans="1:5" ht="15.75" x14ac:dyDescent="0.25">
      <c r="A23" s="12"/>
      <c r="B23" s="2"/>
      <c r="C23" s="2"/>
      <c r="D23" s="2"/>
      <c r="E23" s="2"/>
    </row>
    <row r="24" spans="1:5" ht="15.75" x14ac:dyDescent="0.25">
      <c r="A24" s="12" t="s">
        <v>17</v>
      </c>
      <c r="B24" s="2"/>
      <c r="C24" s="2" t="s">
        <v>18</v>
      </c>
      <c r="D24" s="2"/>
      <c r="E24" s="2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C9"/>
    <mergeCell ref="B18:B19"/>
    <mergeCell ref="C18:C19"/>
    <mergeCell ref="A21:C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E24"/>
  <sheetViews>
    <sheetView workbookViewId="0">
      <selection sqref="A1:C27"/>
    </sheetView>
  </sheetViews>
  <sheetFormatPr defaultRowHeight="15" x14ac:dyDescent="0.25"/>
  <cols>
    <col min="1" max="1" width="39.42578125" customWidth="1"/>
    <col min="2" max="2" width="9" customWidth="1"/>
    <col min="3" max="3" width="24.5703125" bestFit="1" customWidth="1"/>
  </cols>
  <sheetData>
    <row r="1" spans="1:5" ht="15.75" x14ac:dyDescent="0.25">
      <c r="A1" s="3"/>
      <c r="B1" s="2"/>
      <c r="C1" s="2"/>
      <c r="D1" s="2"/>
      <c r="E1" s="2"/>
    </row>
    <row r="2" spans="1:5" ht="15.75" x14ac:dyDescent="0.25">
      <c r="A2" s="24" t="s">
        <v>0</v>
      </c>
      <c r="B2" s="24"/>
      <c r="C2" s="24"/>
      <c r="D2" s="2"/>
      <c r="E2" s="2"/>
    </row>
    <row r="3" spans="1:5" ht="15.75" x14ac:dyDescent="0.25">
      <c r="A3" s="24" t="s">
        <v>1</v>
      </c>
      <c r="B3" s="24"/>
      <c r="C3" s="24"/>
      <c r="D3" s="2"/>
      <c r="E3" s="2"/>
    </row>
    <row r="4" spans="1:5" ht="15.75" x14ac:dyDescent="0.25">
      <c r="A4" s="24" t="s">
        <v>2</v>
      </c>
      <c r="B4" s="24"/>
      <c r="C4" s="24"/>
      <c r="D4" s="2"/>
      <c r="E4" s="2"/>
    </row>
    <row r="5" spans="1:5" ht="15.75" x14ac:dyDescent="0.25">
      <c r="A5" s="24" t="s">
        <v>3</v>
      </c>
      <c r="B5" s="24"/>
      <c r="C5" s="24"/>
      <c r="D5" s="2"/>
      <c r="E5" s="2"/>
    </row>
    <row r="6" spans="1:5" ht="15.75" x14ac:dyDescent="0.25">
      <c r="A6" s="17"/>
      <c r="B6" s="17"/>
      <c r="C6" s="17"/>
      <c r="D6" s="2"/>
      <c r="E6" s="2"/>
    </row>
    <row r="7" spans="1:5" ht="15.75" x14ac:dyDescent="0.25">
      <c r="A7" s="25" t="s">
        <v>26</v>
      </c>
      <c r="B7" s="25"/>
      <c r="C7" s="25"/>
      <c r="D7" s="2"/>
      <c r="E7" s="2"/>
    </row>
    <row r="8" spans="1:5" ht="15.75" x14ac:dyDescent="0.25">
      <c r="A8" s="17"/>
      <c r="B8" s="17"/>
      <c r="C8" s="17"/>
      <c r="D8" s="2"/>
      <c r="E8" s="2"/>
    </row>
    <row r="9" spans="1:5" ht="16.5" thickBot="1" x14ac:dyDescent="0.3">
      <c r="A9" s="18" t="s">
        <v>4</v>
      </c>
      <c r="B9" s="18"/>
      <c r="C9" s="18"/>
      <c r="D9" s="2"/>
      <c r="E9" s="2"/>
    </row>
    <row r="10" spans="1:5" ht="32.25" thickBot="1" x14ac:dyDescent="0.3">
      <c r="A10" s="4" t="s">
        <v>5</v>
      </c>
      <c r="B10" s="5" t="s">
        <v>6</v>
      </c>
      <c r="C10" s="5" t="s">
        <v>7</v>
      </c>
      <c r="D10" s="2"/>
      <c r="E10" s="2"/>
    </row>
    <row r="11" spans="1:5" ht="16.5" thickBot="1" x14ac:dyDescent="0.3">
      <c r="A11" s="6" t="s">
        <v>8</v>
      </c>
      <c r="B11" s="7">
        <v>211</v>
      </c>
      <c r="C11" s="8">
        <f>C15*0.6/1.302</f>
        <v>4423.9631336405528</v>
      </c>
      <c r="D11" s="2"/>
      <c r="E11" s="2"/>
    </row>
    <row r="12" spans="1:5" ht="16.5" thickBot="1" x14ac:dyDescent="0.3">
      <c r="A12" s="6" t="s">
        <v>9</v>
      </c>
      <c r="B12" s="7">
        <v>213</v>
      </c>
      <c r="C12" s="8">
        <f>C11*0.302</f>
        <v>1336.036866359447</v>
      </c>
      <c r="D12" s="2"/>
      <c r="E12" s="2"/>
    </row>
    <row r="13" spans="1:5" ht="16.5" thickBot="1" x14ac:dyDescent="0.3">
      <c r="A13" s="9" t="s">
        <v>10</v>
      </c>
      <c r="B13" s="7"/>
      <c r="C13" s="10">
        <f>C11+C12</f>
        <v>5760</v>
      </c>
      <c r="D13" s="2"/>
      <c r="E13" s="2"/>
    </row>
    <row r="14" spans="1:5" ht="32.25" thickBot="1" x14ac:dyDescent="0.3">
      <c r="A14" s="6" t="s">
        <v>11</v>
      </c>
      <c r="B14" s="7"/>
      <c r="C14" s="8">
        <f>C15*0.4</f>
        <v>3840</v>
      </c>
      <c r="D14" s="2"/>
      <c r="E14" s="2"/>
    </row>
    <row r="15" spans="1:5" ht="16.5" thickBot="1" x14ac:dyDescent="0.3">
      <c r="A15" s="9" t="s">
        <v>12</v>
      </c>
      <c r="B15" s="7"/>
      <c r="C15" s="10">
        <f>C16*C17*C18</f>
        <v>9600</v>
      </c>
      <c r="D15" s="2"/>
      <c r="E15" s="2"/>
    </row>
    <row r="16" spans="1:5" ht="16.5" thickBot="1" x14ac:dyDescent="0.3">
      <c r="A16" s="6" t="s">
        <v>13</v>
      </c>
      <c r="B16" s="7"/>
      <c r="C16" s="13">
        <v>16</v>
      </c>
      <c r="D16" s="2"/>
      <c r="E16" s="2"/>
    </row>
    <row r="17" spans="1:5" ht="16.5" thickBot="1" x14ac:dyDescent="0.3">
      <c r="A17" s="6" t="s">
        <v>14</v>
      </c>
      <c r="B17" s="7"/>
      <c r="C17" s="13">
        <v>4</v>
      </c>
      <c r="D17" s="2"/>
      <c r="E17" s="2"/>
    </row>
    <row r="18" spans="1:5" ht="15.75" x14ac:dyDescent="0.25">
      <c r="A18" s="11" t="s">
        <v>15</v>
      </c>
      <c r="B18" s="19"/>
      <c r="C18" s="26">
        <v>150</v>
      </c>
      <c r="D18" s="2"/>
      <c r="E18" s="2"/>
    </row>
    <row r="19" spans="1:5" ht="16.5" thickBot="1" x14ac:dyDescent="0.3">
      <c r="A19" s="6" t="s">
        <v>16</v>
      </c>
      <c r="B19" s="20"/>
      <c r="C19" s="27"/>
      <c r="D19" s="2"/>
      <c r="E19" s="2"/>
    </row>
    <row r="20" spans="1:5" ht="15.75" x14ac:dyDescent="0.25">
      <c r="A20" s="12"/>
      <c r="B20" s="2"/>
      <c r="C20" s="2"/>
      <c r="D20" s="2"/>
      <c r="E20" s="2"/>
    </row>
    <row r="21" spans="1:5" ht="15.75" x14ac:dyDescent="0.25">
      <c r="A21" s="23" t="s">
        <v>31</v>
      </c>
      <c r="B21" s="23"/>
      <c r="C21" s="23"/>
      <c r="D21" s="2"/>
      <c r="E21" s="2"/>
    </row>
    <row r="22" spans="1:5" ht="15.75" x14ac:dyDescent="0.25">
      <c r="A22" s="12"/>
      <c r="B22" s="2"/>
      <c r="C22" s="2"/>
      <c r="D22" s="2"/>
      <c r="E22" s="2"/>
    </row>
    <row r="23" spans="1:5" ht="15.75" x14ac:dyDescent="0.25">
      <c r="A23" s="12"/>
      <c r="B23" s="2"/>
      <c r="C23" s="2"/>
      <c r="D23" s="2"/>
      <c r="E23" s="2"/>
    </row>
    <row r="24" spans="1:5" ht="15.75" x14ac:dyDescent="0.25">
      <c r="A24" s="12" t="s">
        <v>17</v>
      </c>
      <c r="B24" s="2"/>
      <c r="C24" s="2" t="s">
        <v>18</v>
      </c>
      <c r="D24" s="2"/>
      <c r="E24" s="2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C9"/>
    <mergeCell ref="B18:B19"/>
    <mergeCell ref="C18:C19"/>
    <mergeCell ref="A21:C2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24"/>
  <sheetViews>
    <sheetView workbookViewId="0">
      <selection activeCell="A22" sqref="A22"/>
    </sheetView>
  </sheetViews>
  <sheetFormatPr defaultRowHeight="15" x14ac:dyDescent="0.25"/>
  <cols>
    <col min="1" max="1" width="39.42578125" customWidth="1"/>
    <col min="2" max="2" width="9" customWidth="1"/>
    <col min="3" max="3" width="24.5703125" bestFit="1" customWidth="1"/>
  </cols>
  <sheetData>
    <row r="1" spans="1:5" ht="15.75" x14ac:dyDescent="0.25">
      <c r="A1" s="3"/>
      <c r="B1" s="2"/>
      <c r="C1" s="2"/>
      <c r="D1" s="2"/>
      <c r="E1" s="2"/>
    </row>
    <row r="2" spans="1:5" ht="15.75" x14ac:dyDescent="0.25">
      <c r="A2" s="24" t="s">
        <v>0</v>
      </c>
      <c r="B2" s="24"/>
      <c r="C2" s="24"/>
      <c r="D2" s="2"/>
      <c r="E2" s="2"/>
    </row>
    <row r="3" spans="1:5" ht="15.75" x14ac:dyDescent="0.25">
      <c r="A3" s="24" t="s">
        <v>1</v>
      </c>
      <c r="B3" s="24"/>
      <c r="C3" s="24"/>
      <c r="D3" s="2"/>
      <c r="E3" s="2"/>
    </row>
    <row r="4" spans="1:5" ht="15.75" x14ac:dyDescent="0.25">
      <c r="A4" s="24" t="s">
        <v>2</v>
      </c>
      <c r="B4" s="24"/>
      <c r="C4" s="24"/>
      <c r="D4" s="2"/>
      <c r="E4" s="2"/>
    </row>
    <row r="5" spans="1:5" ht="15.75" x14ac:dyDescent="0.25">
      <c r="A5" s="24" t="s">
        <v>3</v>
      </c>
      <c r="B5" s="24"/>
      <c r="C5" s="24"/>
      <c r="D5" s="2"/>
      <c r="E5" s="2"/>
    </row>
    <row r="6" spans="1:5" ht="15.75" x14ac:dyDescent="0.25">
      <c r="A6" s="17"/>
      <c r="B6" s="17"/>
      <c r="C6" s="17"/>
      <c r="D6" s="2"/>
      <c r="E6" s="2"/>
    </row>
    <row r="7" spans="1:5" ht="15.75" x14ac:dyDescent="0.25">
      <c r="A7" s="25" t="s">
        <v>27</v>
      </c>
      <c r="B7" s="25"/>
      <c r="C7" s="25"/>
      <c r="D7" s="2"/>
      <c r="E7" s="2"/>
    </row>
    <row r="8" spans="1:5" ht="15.75" x14ac:dyDescent="0.25">
      <c r="A8" s="17"/>
      <c r="B8" s="17"/>
      <c r="C8" s="17"/>
      <c r="D8" s="2"/>
      <c r="E8" s="2"/>
    </row>
    <row r="9" spans="1:5" ht="16.5" thickBot="1" x14ac:dyDescent="0.3">
      <c r="A9" s="18" t="s">
        <v>4</v>
      </c>
      <c r="B9" s="18"/>
      <c r="C9" s="18"/>
      <c r="D9" s="2"/>
      <c r="E9" s="2"/>
    </row>
    <row r="10" spans="1:5" ht="32.25" thickBot="1" x14ac:dyDescent="0.3">
      <c r="A10" s="4" t="s">
        <v>5</v>
      </c>
      <c r="B10" s="5" t="s">
        <v>6</v>
      </c>
      <c r="C10" s="5" t="s">
        <v>7</v>
      </c>
      <c r="D10" s="2"/>
      <c r="E10" s="2"/>
    </row>
    <row r="11" spans="1:5" ht="16.5" thickBot="1" x14ac:dyDescent="0.3">
      <c r="A11" s="6" t="s">
        <v>8</v>
      </c>
      <c r="B11" s="7">
        <v>211</v>
      </c>
      <c r="C11" s="8">
        <f>C15*0.6/1.302</f>
        <v>63456.22119815668</v>
      </c>
      <c r="D11" s="2"/>
      <c r="E11" s="2"/>
    </row>
    <row r="12" spans="1:5" ht="16.5" thickBot="1" x14ac:dyDescent="0.3">
      <c r="A12" s="6" t="s">
        <v>9</v>
      </c>
      <c r="B12" s="7">
        <v>213</v>
      </c>
      <c r="C12" s="8">
        <f>C11*0.302</f>
        <v>19163.778801843317</v>
      </c>
      <c r="D12" s="2"/>
      <c r="E12" s="2"/>
    </row>
    <row r="13" spans="1:5" ht="16.5" thickBot="1" x14ac:dyDescent="0.3">
      <c r="A13" s="9" t="s">
        <v>10</v>
      </c>
      <c r="B13" s="7"/>
      <c r="C13" s="10">
        <f>C11+C12</f>
        <v>82620</v>
      </c>
      <c r="D13" s="2"/>
      <c r="E13" s="2"/>
    </row>
    <row r="14" spans="1:5" ht="32.25" thickBot="1" x14ac:dyDescent="0.3">
      <c r="A14" s="6" t="s">
        <v>11</v>
      </c>
      <c r="B14" s="7"/>
      <c r="C14" s="8">
        <f>C15*0.4</f>
        <v>55080</v>
      </c>
      <c r="D14" s="2"/>
      <c r="E14" s="2"/>
    </row>
    <row r="15" spans="1:5" ht="16.5" thickBot="1" x14ac:dyDescent="0.3">
      <c r="A15" s="9" t="s">
        <v>12</v>
      </c>
      <c r="B15" s="7"/>
      <c r="C15" s="10">
        <f>C16*C17*C18</f>
        <v>137700</v>
      </c>
      <c r="D15" s="2"/>
      <c r="E15" s="2"/>
    </row>
    <row r="16" spans="1:5" ht="16.5" thickBot="1" x14ac:dyDescent="0.3">
      <c r="A16" s="6" t="s">
        <v>13</v>
      </c>
      <c r="B16" s="7"/>
      <c r="C16" s="16">
        <v>51</v>
      </c>
      <c r="D16" s="2"/>
      <c r="E16" s="2"/>
    </row>
    <row r="17" spans="1:5" ht="16.5" thickBot="1" x14ac:dyDescent="0.3">
      <c r="A17" s="6" t="s">
        <v>14</v>
      </c>
      <c r="B17" s="7"/>
      <c r="C17" s="16">
        <v>36</v>
      </c>
      <c r="D17" s="2"/>
      <c r="E17" s="2"/>
    </row>
    <row r="18" spans="1:5" ht="15.75" x14ac:dyDescent="0.25">
      <c r="A18" s="11" t="s">
        <v>15</v>
      </c>
      <c r="B18" s="19"/>
      <c r="C18" s="21">
        <v>75</v>
      </c>
      <c r="D18" s="2"/>
      <c r="E18" s="2"/>
    </row>
    <row r="19" spans="1:5" ht="16.5" thickBot="1" x14ac:dyDescent="0.3">
      <c r="A19" s="6" t="s">
        <v>16</v>
      </c>
      <c r="B19" s="20"/>
      <c r="C19" s="22"/>
      <c r="D19" s="2"/>
      <c r="E19" s="2"/>
    </row>
    <row r="20" spans="1:5" ht="15.75" x14ac:dyDescent="0.25">
      <c r="A20" s="12"/>
      <c r="B20" s="2"/>
      <c r="C20" s="2"/>
      <c r="D20" s="2"/>
      <c r="E20" s="2"/>
    </row>
    <row r="21" spans="1:5" ht="15.75" x14ac:dyDescent="0.25">
      <c r="A21" s="23" t="s">
        <v>33</v>
      </c>
      <c r="B21" s="23"/>
      <c r="C21" s="23"/>
      <c r="D21" s="2"/>
      <c r="E21" s="2"/>
    </row>
    <row r="22" spans="1:5" ht="15.75" x14ac:dyDescent="0.25">
      <c r="A22" s="12"/>
      <c r="B22" s="2"/>
      <c r="C22" s="2"/>
      <c r="D22" s="2"/>
      <c r="E22" s="2"/>
    </row>
    <row r="23" spans="1:5" ht="15.75" x14ac:dyDescent="0.25">
      <c r="A23" s="12"/>
      <c r="B23" s="2"/>
      <c r="C23" s="2"/>
      <c r="D23" s="2"/>
      <c r="E23" s="2"/>
    </row>
    <row r="24" spans="1:5" ht="15.75" x14ac:dyDescent="0.25">
      <c r="A24" s="12" t="s">
        <v>17</v>
      </c>
      <c r="B24" s="2"/>
      <c r="C24" s="2" t="s">
        <v>18</v>
      </c>
      <c r="D24" s="2"/>
      <c r="E24" s="2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C9"/>
    <mergeCell ref="B18:B19"/>
    <mergeCell ref="C18:C19"/>
    <mergeCell ref="A21:C2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E24"/>
  <sheetViews>
    <sheetView workbookViewId="0">
      <selection activeCell="C16" sqref="C16:C19"/>
    </sheetView>
  </sheetViews>
  <sheetFormatPr defaultRowHeight="15" x14ac:dyDescent="0.25"/>
  <cols>
    <col min="1" max="1" width="39.42578125" customWidth="1"/>
    <col min="2" max="2" width="9" customWidth="1"/>
    <col min="3" max="3" width="24.5703125" bestFit="1" customWidth="1"/>
  </cols>
  <sheetData>
    <row r="1" spans="1:5" ht="15.75" x14ac:dyDescent="0.25">
      <c r="A1" s="3"/>
      <c r="B1" s="2"/>
      <c r="C1" s="2"/>
      <c r="D1" s="2"/>
      <c r="E1" s="2"/>
    </row>
    <row r="2" spans="1:5" ht="15.75" x14ac:dyDescent="0.25">
      <c r="A2" s="24" t="s">
        <v>0</v>
      </c>
      <c r="B2" s="24"/>
      <c r="C2" s="24"/>
      <c r="D2" s="2"/>
      <c r="E2" s="2"/>
    </row>
    <row r="3" spans="1:5" ht="15.75" x14ac:dyDescent="0.25">
      <c r="A3" s="24" t="s">
        <v>1</v>
      </c>
      <c r="B3" s="24"/>
      <c r="C3" s="24"/>
      <c r="D3" s="2"/>
      <c r="E3" s="2"/>
    </row>
    <row r="4" spans="1:5" ht="15.75" x14ac:dyDescent="0.25">
      <c r="A4" s="24" t="s">
        <v>2</v>
      </c>
      <c r="B4" s="24"/>
      <c r="C4" s="24"/>
      <c r="D4" s="2"/>
      <c r="E4" s="2"/>
    </row>
    <row r="5" spans="1:5" ht="15.75" x14ac:dyDescent="0.25">
      <c r="A5" s="24" t="s">
        <v>3</v>
      </c>
      <c r="B5" s="24"/>
      <c r="C5" s="24"/>
      <c r="D5" s="2"/>
      <c r="E5" s="2"/>
    </row>
    <row r="6" spans="1:5" ht="15.75" x14ac:dyDescent="0.25">
      <c r="A6" s="17"/>
      <c r="B6" s="17"/>
      <c r="C6" s="17"/>
      <c r="D6" s="2"/>
      <c r="E6" s="2"/>
    </row>
    <row r="7" spans="1:5" ht="15.75" x14ac:dyDescent="0.25">
      <c r="A7" s="25" t="s">
        <v>28</v>
      </c>
      <c r="B7" s="25"/>
      <c r="C7" s="25"/>
      <c r="D7" s="2"/>
      <c r="E7" s="2"/>
    </row>
    <row r="8" spans="1:5" ht="15.75" x14ac:dyDescent="0.25">
      <c r="A8" s="17"/>
      <c r="B8" s="17"/>
      <c r="C8" s="17"/>
      <c r="D8" s="2"/>
      <c r="E8" s="2"/>
    </row>
    <row r="9" spans="1:5" ht="16.5" thickBot="1" x14ac:dyDescent="0.3">
      <c r="A9" s="18" t="s">
        <v>4</v>
      </c>
      <c r="B9" s="18"/>
      <c r="C9" s="18"/>
      <c r="D9" s="2"/>
      <c r="E9" s="2"/>
    </row>
    <row r="10" spans="1:5" ht="32.25" thickBot="1" x14ac:dyDescent="0.3">
      <c r="A10" s="4" t="s">
        <v>5</v>
      </c>
      <c r="B10" s="5" t="s">
        <v>6</v>
      </c>
      <c r="C10" s="5" t="s">
        <v>7</v>
      </c>
      <c r="D10" s="2"/>
      <c r="E10" s="2"/>
    </row>
    <row r="11" spans="1:5" ht="16.5" thickBot="1" x14ac:dyDescent="0.3">
      <c r="A11" s="6" t="s">
        <v>8</v>
      </c>
      <c r="B11" s="7">
        <v>211</v>
      </c>
      <c r="C11" s="8">
        <f>C15*0.6/1.302</f>
        <v>2580.6451612903224</v>
      </c>
      <c r="D11" s="2"/>
      <c r="E11" s="2"/>
    </row>
    <row r="12" spans="1:5" ht="16.5" thickBot="1" x14ac:dyDescent="0.3">
      <c r="A12" s="6" t="s">
        <v>9</v>
      </c>
      <c r="B12" s="7">
        <v>213</v>
      </c>
      <c r="C12" s="8">
        <f>C11*0.302</f>
        <v>779.35483870967732</v>
      </c>
      <c r="D12" s="2"/>
      <c r="E12" s="2"/>
    </row>
    <row r="13" spans="1:5" ht="16.5" thickBot="1" x14ac:dyDescent="0.3">
      <c r="A13" s="9" t="s">
        <v>10</v>
      </c>
      <c r="B13" s="7"/>
      <c r="C13" s="10">
        <f>C11+C12</f>
        <v>3360</v>
      </c>
      <c r="D13" s="2"/>
      <c r="E13" s="2"/>
    </row>
    <row r="14" spans="1:5" ht="32.25" thickBot="1" x14ac:dyDescent="0.3">
      <c r="A14" s="6" t="s">
        <v>11</v>
      </c>
      <c r="B14" s="7"/>
      <c r="C14" s="8">
        <f>C15*0.4</f>
        <v>2240</v>
      </c>
      <c r="D14" s="2"/>
      <c r="E14" s="2"/>
    </row>
    <row r="15" spans="1:5" ht="16.5" thickBot="1" x14ac:dyDescent="0.3">
      <c r="A15" s="9" t="s">
        <v>12</v>
      </c>
      <c r="B15" s="7"/>
      <c r="C15" s="10">
        <f>C16*C17*C18</f>
        <v>5600</v>
      </c>
      <c r="D15" s="2"/>
      <c r="E15" s="2"/>
    </row>
    <row r="16" spans="1:5" ht="16.5" thickBot="1" x14ac:dyDescent="0.3">
      <c r="A16" s="6" t="s">
        <v>13</v>
      </c>
      <c r="B16" s="7"/>
      <c r="C16" s="16">
        <v>7</v>
      </c>
      <c r="D16" s="2"/>
      <c r="E16" s="2"/>
    </row>
    <row r="17" spans="1:5" ht="16.5" thickBot="1" x14ac:dyDescent="0.3">
      <c r="A17" s="6" t="s">
        <v>14</v>
      </c>
      <c r="B17" s="7"/>
      <c r="C17" s="16">
        <v>8</v>
      </c>
      <c r="D17" s="2"/>
      <c r="E17" s="2"/>
    </row>
    <row r="18" spans="1:5" ht="15.75" x14ac:dyDescent="0.25">
      <c r="A18" s="11" t="s">
        <v>15</v>
      </c>
      <c r="B18" s="19"/>
      <c r="C18" s="21">
        <v>100</v>
      </c>
      <c r="D18" s="2"/>
      <c r="E18" s="2"/>
    </row>
    <row r="19" spans="1:5" ht="16.5" thickBot="1" x14ac:dyDescent="0.3">
      <c r="A19" s="6" t="s">
        <v>16</v>
      </c>
      <c r="B19" s="20"/>
      <c r="C19" s="22"/>
      <c r="D19" s="2"/>
      <c r="E19" s="2"/>
    </row>
    <row r="20" spans="1:5" ht="15.75" x14ac:dyDescent="0.25">
      <c r="A20" s="12"/>
      <c r="B20" s="2"/>
      <c r="C20" s="2"/>
      <c r="D20" s="2"/>
      <c r="E20" s="2"/>
    </row>
    <row r="21" spans="1:5" ht="15.75" x14ac:dyDescent="0.25">
      <c r="A21" s="23" t="s">
        <v>20</v>
      </c>
      <c r="B21" s="23"/>
      <c r="C21" s="23"/>
      <c r="D21" s="2"/>
      <c r="E21" s="2"/>
    </row>
    <row r="22" spans="1:5" ht="15.75" x14ac:dyDescent="0.25">
      <c r="A22" s="12"/>
      <c r="B22" s="2"/>
      <c r="C22" s="2"/>
      <c r="D22" s="2"/>
      <c r="E22" s="2"/>
    </row>
    <row r="23" spans="1:5" ht="15.75" x14ac:dyDescent="0.25">
      <c r="A23" s="12"/>
      <c r="B23" s="2"/>
      <c r="C23" s="2"/>
      <c r="D23" s="2"/>
      <c r="E23" s="2"/>
    </row>
    <row r="24" spans="1:5" ht="15.75" x14ac:dyDescent="0.25">
      <c r="A24" s="12" t="s">
        <v>17</v>
      </c>
      <c r="B24" s="2"/>
      <c r="C24" s="2" t="s">
        <v>18</v>
      </c>
      <c r="D24" s="2"/>
      <c r="E24" s="2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C9"/>
    <mergeCell ref="B18:B19"/>
    <mergeCell ref="C18:C19"/>
    <mergeCell ref="A21:C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Избирательные вопросы математик</vt:lpstr>
      <vt:lpstr>МАТ 11</vt:lpstr>
      <vt:lpstr>МАТ 10</vt:lpstr>
      <vt:lpstr>Для учения и развлечения</vt:lpstr>
      <vt:lpstr>Русское слово</vt:lpstr>
      <vt:lpstr>Решение Физ задач</vt:lpstr>
      <vt:lpstr>Практикум по решению задач мат</vt:lpstr>
      <vt:lpstr>Подготовка</vt:lpstr>
      <vt:lpstr>ЗМ 2 класс </vt:lpstr>
      <vt:lpstr>ЗМ 1 класс</vt:lpstr>
      <vt:lpstr>ЗР 1 класс</vt:lpstr>
      <vt:lpstr>Лист2</vt:lpstr>
      <vt:lpstr>Карате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yafarovaguri</dc:creator>
  <cp:lastModifiedBy>Бондарева_ЖУ</cp:lastModifiedBy>
  <cp:lastPrinted>2022-11-11T05:03:56Z</cp:lastPrinted>
  <dcterms:created xsi:type="dcterms:W3CDTF">2022-10-20T06:49:15Z</dcterms:created>
  <dcterms:modified xsi:type="dcterms:W3CDTF">2022-11-11T05:04:10Z</dcterms:modified>
</cp:coreProperties>
</file>